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EC6AE2FF-9138-4922-A5B4-1EBA00DD1877}" xr6:coauthVersionLast="36" xr6:coauthVersionMax="36" xr10:uidLastSave="{00000000-0000-0000-0000-000000000000}"/>
  <bookViews>
    <workbookView xWindow="480" yWindow="120" windowWidth="11340" windowHeight="883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J104" i="3"/>
  <c r="H104" i="3"/>
  <c r="F104" i="3"/>
  <c r="D104" i="3"/>
  <c r="C104" i="3"/>
  <c r="M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J8" i="3" s="1"/>
  <c r="H95" i="3"/>
  <c r="I95" i="3" s="1"/>
  <c r="F95" i="3"/>
  <c r="F8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I68" i="3"/>
  <c r="H68" i="3"/>
  <c r="F68" i="3"/>
  <c r="E68" i="3"/>
  <c r="D68" i="3"/>
  <c r="C68" i="3"/>
  <c r="K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J60" i="3"/>
  <c r="H60" i="3"/>
  <c r="F60" i="3"/>
  <c r="D60" i="3"/>
  <c r="C60" i="3"/>
  <c r="M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J50" i="3"/>
  <c r="H50" i="3"/>
  <c r="F50" i="3"/>
  <c r="D50" i="3"/>
  <c r="C50" i="3"/>
  <c r="K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J40" i="3"/>
  <c r="H40" i="3"/>
  <c r="F40" i="3"/>
  <c r="D40" i="3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J30" i="3"/>
  <c r="H30" i="3"/>
  <c r="F30" i="3"/>
  <c r="D30" i="3"/>
  <c r="C30" i="3"/>
  <c r="G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I16" i="3"/>
  <c r="H16" i="3"/>
  <c r="F16" i="3"/>
  <c r="E16" i="3"/>
  <c r="D16" i="3"/>
  <c r="C16" i="3"/>
  <c r="K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I10" i="3"/>
  <c r="H10" i="3"/>
  <c r="F10" i="3"/>
  <c r="E10" i="3"/>
  <c r="D10" i="3"/>
  <c r="C10" i="3"/>
  <c r="G10" i="3" s="1"/>
  <c r="L8" i="3"/>
  <c r="H8" i="3"/>
  <c r="D8" i="3"/>
  <c r="C8" i="3" s="1"/>
  <c r="M8" i="3" l="1"/>
  <c r="G8" i="3"/>
  <c r="I8" i="3"/>
  <c r="K8" i="3"/>
  <c r="K30" i="3"/>
  <c r="G40" i="3"/>
  <c r="K60" i="3"/>
  <c r="G104" i="3"/>
  <c r="K104" i="3"/>
  <c r="E8" i="3"/>
  <c r="G95" i="3"/>
  <c r="K95" i="3"/>
  <c r="G50" i="3"/>
  <c r="G60" i="3"/>
  <c r="K10" i="3"/>
  <c r="G16" i="3"/>
  <c r="E30" i="3"/>
  <c r="I30" i="3"/>
  <c r="M30" i="3"/>
  <c r="E40" i="3"/>
  <c r="I40" i="3"/>
  <c r="M40" i="3"/>
  <c r="E50" i="3"/>
  <c r="I50" i="3"/>
  <c r="M50" i="3"/>
  <c r="E60" i="3"/>
  <c r="I60" i="3"/>
  <c r="G68" i="3"/>
  <c r="E104" i="3"/>
  <c r="I104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<sst xmlns="http://schemas.openxmlformats.org/spreadsheetml/2006/main" count="130" uniqueCount="122">
  <si>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</si>
  <si>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March 31, 2019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</si>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</sst>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U1943"/>
  <sheetViews>
    <sheetView tabSelected="1" zoomScaleNormal="100" workbookViewId="0">
      <selection activeCell="A104" sqref="A104:XFD104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33" t="s">
        <v>121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1" ht="15.75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1" x14ac:dyDescent="0.2">
      <c r="A4" s="36" t="s">
        <v>2</v>
      </c>
      <c r="B4" s="37"/>
      <c r="C4" s="26" t="s">
        <v>3</v>
      </c>
      <c r="D4" s="29" t="s">
        <v>4</v>
      </c>
      <c r="E4" s="35"/>
      <c r="F4" s="35"/>
      <c r="G4" s="35"/>
      <c r="H4" s="29" t="s">
        <v>5</v>
      </c>
      <c r="I4" s="35"/>
      <c r="J4" s="35"/>
      <c r="K4" s="35"/>
      <c r="L4" s="35"/>
      <c r="M4" s="35"/>
    </row>
    <row r="5" spans="1:21" ht="18" customHeight="1" x14ac:dyDescent="0.2">
      <c r="A5" s="38"/>
      <c r="B5" s="39"/>
      <c r="C5" s="27"/>
      <c r="D5" s="29" t="s">
        <v>6</v>
      </c>
      <c r="E5" s="30"/>
      <c r="F5" s="31" t="s">
        <v>7</v>
      </c>
      <c r="G5" s="31"/>
      <c r="H5" s="29" t="s">
        <v>8</v>
      </c>
      <c r="I5" s="30"/>
      <c r="J5" s="31" t="s">
        <v>9</v>
      </c>
      <c r="K5" s="42"/>
      <c r="L5" s="31" t="s">
        <v>10</v>
      </c>
      <c r="M5" s="31"/>
    </row>
    <row r="6" spans="1:21" ht="25.7" customHeight="1" x14ac:dyDescent="0.2">
      <c r="A6" s="40"/>
      <c r="B6" s="41"/>
      <c r="C6" s="28"/>
      <c r="D6" s="15" t="s">
        <v>11</v>
      </c>
      <c r="E6" s="15" t="s">
        <v>12</v>
      </c>
      <c r="F6" s="16" t="s">
        <v>11</v>
      </c>
      <c r="G6" s="16" t="s">
        <v>12</v>
      </c>
      <c r="H6" s="17" t="s">
        <v>11</v>
      </c>
      <c r="I6" s="18" t="s">
        <v>12</v>
      </c>
      <c r="J6" s="16" t="s">
        <v>11</v>
      </c>
      <c r="K6" s="15" t="s">
        <v>12</v>
      </c>
      <c r="L6" s="16" t="s">
        <v>11</v>
      </c>
      <c r="M6" s="17" t="s">
        <v>12</v>
      </c>
    </row>
    <row r="7" spans="1:21" ht="14.25" customHeight="1" x14ac:dyDescent="0.2"/>
    <row r="8" spans="1:21" s="22" customFormat="1" x14ac:dyDescent="0.2">
      <c r="A8" s="25" t="s">
        <v>13</v>
      </c>
      <c r="B8" s="25"/>
      <c r="C8" s="19">
        <f>SUM(D8,F8)</f>
        <v>104124</v>
      </c>
      <c r="D8" s="19">
        <f>SUM(D10,D16,D23,D30,D40,D50,D60,D68,D79,D95,D104)</f>
        <v>54204</v>
      </c>
      <c r="E8" s="20">
        <f>IF(D8=0,".0",D8/C8*100)</f>
        <v>52.057162613806618</v>
      </c>
      <c r="F8" s="19">
        <f>SUM(F10,F16,F23,F30,F40,F50,F60,F68,F79,F95,F104)</f>
        <v>49920</v>
      </c>
      <c r="G8" s="20">
        <f>IF(F8=0,".0",F8/C8*100)</f>
        <v>47.942837386193382</v>
      </c>
      <c r="H8" s="19">
        <f>SUM(H10,H16,H23,H30,H40,H50,H60,H68,H79,H95,H104)</f>
        <v>96929</v>
      </c>
      <c r="I8" s="20">
        <f>IF(H8=0,".0",H8/C8*100)</f>
        <v>93.089969651569277</v>
      </c>
      <c r="J8" s="19">
        <f>SUM(J10,J16,J23,J30,J40,J50,J60,J68,J79,J95,J104)</f>
        <v>2616</v>
      </c>
      <c r="K8" s="20">
        <f>IF(J8=0,".0",J8/C8*100)</f>
        <v>2.5123890745649415</v>
      </c>
      <c r="L8" s="19">
        <f>SUM(L10,L16,L23,L30,L40,L50,L60,L68,L79,L95,L104)</f>
        <v>4579</v>
      </c>
      <c r="M8" s="20">
        <f>IF(L8=0,".0",L8/C8*100)</f>
        <v>4.3976412738657755</v>
      </c>
      <c r="N8" s="21"/>
    </row>
    <row r="9" spans="1:21" s="22" customFormat="1" x14ac:dyDescent="0.2">
      <c r="C9" s="19"/>
      <c r="D9" s="19"/>
      <c r="E9" s="23"/>
      <c r="F9" s="19"/>
      <c r="G9" s="23"/>
      <c r="H9" s="19"/>
      <c r="I9" s="23"/>
      <c r="J9" s="19"/>
      <c r="K9" s="23"/>
      <c r="L9" s="19"/>
      <c r="M9" s="21"/>
      <c r="N9" s="21"/>
    </row>
    <row r="10" spans="1:21" s="22" customFormat="1" ht="21" customHeight="1" x14ac:dyDescent="0.2">
      <c r="A10" s="22" t="s">
        <v>14</v>
      </c>
      <c r="C10" s="19">
        <f>SUM(C11:C15)</f>
        <v>2761</v>
      </c>
      <c r="D10" s="19">
        <f>SUM(D11:D15)</f>
        <v>1828</v>
      </c>
      <c r="E10" s="20">
        <f t="shared" ref="E10:E73" si="0">IF(D10=0,".0",D10/C10*100)</f>
        <v>66.207895689967401</v>
      </c>
      <c r="F10" s="19">
        <f>SUM(F11:F15)</f>
        <v>933</v>
      </c>
      <c r="G10" s="20">
        <f t="shared" ref="G10:G73" si="1">IF(F10=0,".0",F10/C10*100)</f>
        <v>33.792104310032592</v>
      </c>
      <c r="H10" s="19">
        <f>SUM(H11:H15)</f>
        <v>2443</v>
      </c>
      <c r="I10" s="20">
        <f t="shared" ref="I10:I73" si="2">IF(H10=0,".0",H10/C10*100)</f>
        <v>88.482433900760597</v>
      </c>
      <c r="J10" s="19">
        <f>SUM(J11:J15)</f>
        <v>27</v>
      </c>
      <c r="K10" s="20">
        <f t="shared" ref="K10:K73" si="3">IF(J10=0,".0",J10/C10*100)</f>
        <v>0.97790655559579864</v>
      </c>
      <c r="L10" s="19">
        <f>SUM(L11:L15)</f>
        <v>291</v>
      </c>
      <c r="M10" s="20">
        <f t="shared" ref="M10:M73" si="4">IF(L10=0,".0",L10/C10*100)</f>
        <v>10.539659543643607</v>
      </c>
      <c r="N10" s="21"/>
    </row>
    <row r="11" spans="1:21" ht="21" customHeight="1" x14ac:dyDescent="0.2">
      <c r="A11" s="2"/>
      <c r="B11" s="2" t="s">
        <v>15</v>
      </c>
      <c r="C11" s="5">
        <v>281</v>
      </c>
      <c r="D11" s="5">
        <v>186</v>
      </c>
      <c r="E11" s="6">
        <f t="shared" si="0"/>
        <v>66.192170818505332</v>
      </c>
      <c r="F11" s="5">
        <v>95</v>
      </c>
      <c r="G11" s="6">
        <f t="shared" si="1"/>
        <v>33.807829181494661</v>
      </c>
      <c r="H11" s="5">
        <v>231</v>
      </c>
      <c r="I11" s="6">
        <f t="shared" si="2"/>
        <v>82.206405693950174</v>
      </c>
      <c r="J11" s="5">
        <v>2</v>
      </c>
      <c r="K11" s="6">
        <f t="shared" si="3"/>
        <v>0.71174377224199281</v>
      </c>
      <c r="L11" s="5">
        <v>48</v>
      </c>
      <c r="M11" s="6">
        <f t="shared" si="4"/>
        <v>17.081850533807831</v>
      </c>
      <c r="N11" s="4"/>
    </row>
    <row r="12" spans="1:21" x14ac:dyDescent="0.2">
      <c r="A12" s="2"/>
      <c r="B12" s="2" t="s">
        <v>16</v>
      </c>
      <c r="C12" s="5">
        <v>692</v>
      </c>
      <c r="D12" s="5">
        <v>381</v>
      </c>
      <c r="E12" s="6">
        <f t="shared" si="0"/>
        <v>55.057803468208085</v>
      </c>
      <c r="F12" s="5">
        <v>311</v>
      </c>
      <c r="G12" s="6">
        <f t="shared" si="1"/>
        <v>44.942196531791907</v>
      </c>
      <c r="H12" s="5">
        <v>508</v>
      </c>
      <c r="I12" s="6">
        <f t="shared" si="2"/>
        <v>73.410404624277461</v>
      </c>
      <c r="J12" s="5">
        <v>7</v>
      </c>
      <c r="K12" s="6">
        <f t="shared" si="3"/>
        <v>1.0115606936416186</v>
      </c>
      <c r="L12" s="5">
        <v>177</v>
      </c>
      <c r="M12" s="6">
        <f t="shared" si="4"/>
        <v>25.578034682080926</v>
      </c>
      <c r="N12" s="4"/>
    </row>
    <row r="13" spans="1:21" x14ac:dyDescent="0.2">
      <c r="A13" s="2"/>
      <c r="B13" s="2" t="s">
        <v>17</v>
      </c>
      <c r="C13" s="5">
        <v>290</v>
      </c>
      <c r="D13" s="5">
        <v>179</v>
      </c>
      <c r="E13" s="6">
        <f t="shared" si="0"/>
        <v>61.724137931034484</v>
      </c>
      <c r="F13" s="5">
        <v>111</v>
      </c>
      <c r="G13" s="6">
        <f t="shared" si="1"/>
        <v>38.275862068965516</v>
      </c>
      <c r="H13" s="5">
        <v>231</v>
      </c>
      <c r="I13" s="6">
        <f t="shared" si="2"/>
        <v>79.65517241379311</v>
      </c>
      <c r="J13" s="5">
        <v>3</v>
      </c>
      <c r="K13" s="6">
        <f t="shared" si="3"/>
        <v>1.0344827586206897</v>
      </c>
      <c r="L13" s="5">
        <v>56</v>
      </c>
      <c r="M13" s="6">
        <f t="shared" si="4"/>
        <v>19.310344827586206</v>
      </c>
      <c r="N13" s="4"/>
    </row>
    <row r="14" spans="1:21" x14ac:dyDescent="0.2">
      <c r="A14" s="2"/>
      <c r="B14" s="2" t="s">
        <v>18</v>
      </c>
      <c r="C14" s="5">
        <v>152</v>
      </c>
      <c r="D14" s="5">
        <v>96</v>
      </c>
      <c r="E14" s="6">
        <f t="shared" si="0"/>
        <v>63.157894736842103</v>
      </c>
      <c r="F14" s="5">
        <v>56</v>
      </c>
      <c r="G14" s="6">
        <f t="shared" si="1"/>
        <v>36.84210526315789</v>
      </c>
      <c r="H14" s="5">
        <v>150</v>
      </c>
      <c r="I14" s="6">
        <f t="shared" si="2"/>
        <v>98.68421052631578</v>
      </c>
      <c r="J14" s="5">
        <v>0</v>
      </c>
      <c r="K14" s="6" t="str">
        <f t="shared" si="3"/>
        <v>.0</v>
      </c>
      <c r="L14" s="5">
        <v>2</v>
      </c>
      <c r="M14" s="6">
        <f t="shared" si="4"/>
        <v>1.3157894736842104</v>
      </c>
      <c r="N14" s="4"/>
    </row>
    <row r="15" spans="1:21" x14ac:dyDescent="0.2">
      <c r="A15" s="2"/>
      <c r="B15" s="2" t="s">
        <v>19</v>
      </c>
      <c r="C15" s="5">
        <v>1346</v>
      </c>
      <c r="D15" s="5">
        <v>986</v>
      </c>
      <c r="E15" s="6">
        <f t="shared" si="0"/>
        <v>73.254086181277856</v>
      </c>
      <c r="F15" s="5">
        <v>360</v>
      </c>
      <c r="G15" s="6">
        <f t="shared" si="1"/>
        <v>26.745913818722141</v>
      </c>
      <c r="H15" s="5">
        <v>1323</v>
      </c>
      <c r="I15" s="6">
        <f t="shared" si="2"/>
        <v>98.291233283803862</v>
      </c>
      <c r="J15" s="5">
        <v>15</v>
      </c>
      <c r="K15" s="6">
        <f t="shared" si="3"/>
        <v>1.1144130757800892</v>
      </c>
      <c r="L15" s="5">
        <v>8</v>
      </c>
      <c r="M15" s="6">
        <f t="shared" si="4"/>
        <v>0.59435364041604755</v>
      </c>
      <c r="N15" s="4"/>
    </row>
    <row r="16" spans="1:21" s="22" customFormat="1" ht="21" customHeight="1" x14ac:dyDescent="0.2">
      <c r="A16" s="22" t="s">
        <v>20</v>
      </c>
      <c r="C16" s="19">
        <f>SUM(C17:C22)</f>
        <v>4151</v>
      </c>
      <c r="D16" s="19">
        <f>SUM(D17:D22)</f>
        <v>3321</v>
      </c>
      <c r="E16" s="20">
        <f t="shared" si="0"/>
        <v>80.004818116116596</v>
      </c>
      <c r="F16" s="19">
        <f>SUM(F17:F22)</f>
        <v>830</v>
      </c>
      <c r="G16" s="20">
        <f t="shared" si="1"/>
        <v>19.995181883883401</v>
      </c>
      <c r="H16" s="19">
        <f>SUM(H17:H22)</f>
        <v>3915</v>
      </c>
      <c r="I16" s="20">
        <f t="shared" si="2"/>
        <v>94.31462298241388</v>
      </c>
      <c r="J16" s="19">
        <f>SUM(J17:J22)</f>
        <v>135</v>
      </c>
      <c r="K16" s="20">
        <f t="shared" si="3"/>
        <v>3.2522283787039266</v>
      </c>
      <c r="L16" s="19">
        <f>SUM(L17:L22)</f>
        <v>101</v>
      </c>
      <c r="M16" s="20">
        <f t="shared" si="4"/>
        <v>2.433148638882197</v>
      </c>
      <c r="N16" s="21"/>
    </row>
    <row r="17" spans="1:14" ht="21" customHeight="1" x14ac:dyDescent="0.2">
      <c r="A17" s="2"/>
      <c r="B17" s="2" t="s">
        <v>21</v>
      </c>
      <c r="C17" s="5">
        <v>509</v>
      </c>
      <c r="D17" s="5">
        <v>365</v>
      </c>
      <c r="E17" s="6">
        <f t="shared" si="0"/>
        <v>71.709233791748531</v>
      </c>
      <c r="F17" s="5">
        <v>144</v>
      </c>
      <c r="G17" s="6">
        <f t="shared" si="1"/>
        <v>28.290766208251473</v>
      </c>
      <c r="H17" s="5">
        <v>398</v>
      </c>
      <c r="I17" s="6">
        <f t="shared" si="2"/>
        <v>78.192534381139495</v>
      </c>
      <c r="J17" s="5">
        <v>63</v>
      </c>
      <c r="K17" s="6">
        <f t="shared" si="3"/>
        <v>12.37721021611002</v>
      </c>
      <c r="L17" s="5">
        <v>48</v>
      </c>
      <c r="M17" s="6">
        <f t="shared" si="4"/>
        <v>9.4302554027504915</v>
      </c>
      <c r="N17" s="4"/>
    </row>
    <row r="18" spans="1:14" x14ac:dyDescent="0.2">
      <c r="A18" s="2"/>
      <c r="B18" s="2" t="s">
        <v>22</v>
      </c>
      <c r="C18" s="5">
        <v>433</v>
      </c>
      <c r="D18" s="5">
        <v>338</v>
      </c>
      <c r="E18" s="6">
        <f t="shared" si="0"/>
        <v>78.060046189376436</v>
      </c>
      <c r="F18" s="5">
        <v>95</v>
      </c>
      <c r="G18" s="6">
        <f t="shared" si="1"/>
        <v>21.939953810623557</v>
      </c>
      <c r="H18" s="5">
        <v>427</v>
      </c>
      <c r="I18" s="6">
        <f t="shared" si="2"/>
        <v>98.61431870669746</v>
      </c>
      <c r="J18" s="5">
        <v>4</v>
      </c>
      <c r="K18" s="6">
        <f t="shared" si="3"/>
        <v>0.92378752886836024</v>
      </c>
      <c r="L18" s="5">
        <v>2</v>
      </c>
      <c r="M18" s="6">
        <f t="shared" si="4"/>
        <v>0.46189376443418012</v>
      </c>
      <c r="N18" s="4"/>
    </row>
    <row r="19" spans="1:14" x14ac:dyDescent="0.2">
      <c r="A19" s="2"/>
      <c r="B19" s="2" t="s">
        <v>23</v>
      </c>
      <c r="C19" s="5">
        <v>881</v>
      </c>
      <c r="D19" s="5">
        <v>843</v>
      </c>
      <c r="E19" s="6">
        <f t="shared" si="0"/>
        <v>95.686719636776388</v>
      </c>
      <c r="F19" s="5">
        <v>38</v>
      </c>
      <c r="G19" s="6">
        <f t="shared" si="1"/>
        <v>4.3132803632236092</v>
      </c>
      <c r="H19" s="5">
        <v>859</v>
      </c>
      <c r="I19" s="6">
        <f t="shared" si="2"/>
        <v>97.502837684449489</v>
      </c>
      <c r="J19" s="5">
        <v>7</v>
      </c>
      <c r="K19" s="6">
        <f t="shared" si="3"/>
        <v>0.79455164585698068</v>
      </c>
      <c r="L19" s="5">
        <v>15</v>
      </c>
      <c r="M19" s="6">
        <f t="shared" si="4"/>
        <v>1.7026106696935299</v>
      </c>
      <c r="N19" s="4"/>
    </row>
    <row r="20" spans="1:14" x14ac:dyDescent="0.2">
      <c r="A20" s="2"/>
      <c r="B20" s="2" t="s">
        <v>24</v>
      </c>
      <c r="C20" s="5">
        <v>1608</v>
      </c>
      <c r="D20" s="5">
        <v>1283</v>
      </c>
      <c r="E20" s="6">
        <f t="shared" si="0"/>
        <v>79.788557213930346</v>
      </c>
      <c r="F20" s="5">
        <v>325</v>
      </c>
      <c r="G20" s="6">
        <f t="shared" si="1"/>
        <v>20.211442786069654</v>
      </c>
      <c r="H20" s="5">
        <v>1588</v>
      </c>
      <c r="I20" s="6">
        <f t="shared" si="2"/>
        <v>98.756218905472636</v>
      </c>
      <c r="J20" s="5">
        <v>8</v>
      </c>
      <c r="K20" s="6">
        <f t="shared" si="3"/>
        <v>0.49751243781094528</v>
      </c>
      <c r="L20" s="5">
        <v>12</v>
      </c>
      <c r="M20" s="6">
        <f t="shared" si="4"/>
        <v>0.74626865671641784</v>
      </c>
      <c r="N20" s="4"/>
    </row>
    <row r="21" spans="1:14" x14ac:dyDescent="0.2">
      <c r="A21" s="2"/>
      <c r="B21" s="2" t="s">
        <v>25</v>
      </c>
      <c r="C21" s="5">
        <v>529</v>
      </c>
      <c r="D21" s="5">
        <v>359</v>
      </c>
      <c r="E21" s="6">
        <f t="shared" si="0"/>
        <v>67.863894139886582</v>
      </c>
      <c r="F21" s="5">
        <v>170</v>
      </c>
      <c r="G21" s="6">
        <f t="shared" si="1"/>
        <v>32.136105860113425</v>
      </c>
      <c r="H21" s="5">
        <v>477</v>
      </c>
      <c r="I21" s="6">
        <f t="shared" si="2"/>
        <v>90.170132325141765</v>
      </c>
      <c r="J21" s="5">
        <v>50</v>
      </c>
      <c r="K21" s="6">
        <f t="shared" si="3"/>
        <v>9.4517958412098295</v>
      </c>
      <c r="L21" s="5">
        <v>2</v>
      </c>
      <c r="M21" s="6">
        <f t="shared" si="4"/>
        <v>0.3780718336483932</v>
      </c>
      <c r="N21" s="4"/>
    </row>
    <row r="22" spans="1:14" x14ac:dyDescent="0.2">
      <c r="A22" s="2"/>
      <c r="B22" s="2" t="s">
        <v>26</v>
      </c>
      <c r="C22" s="5">
        <v>191</v>
      </c>
      <c r="D22" s="5">
        <v>133</v>
      </c>
      <c r="E22" s="6">
        <f t="shared" si="0"/>
        <v>69.633507853403145</v>
      </c>
      <c r="F22" s="5">
        <v>58</v>
      </c>
      <c r="G22" s="6">
        <f t="shared" si="1"/>
        <v>30.366492146596858</v>
      </c>
      <c r="H22" s="5">
        <v>166</v>
      </c>
      <c r="I22" s="6">
        <f t="shared" si="2"/>
        <v>86.910994764397913</v>
      </c>
      <c r="J22" s="5">
        <v>3</v>
      </c>
      <c r="K22" s="6">
        <f t="shared" si="3"/>
        <v>1.5706806282722512</v>
      </c>
      <c r="L22" s="5">
        <v>22</v>
      </c>
      <c r="M22" s="6">
        <f t="shared" si="4"/>
        <v>11.518324607329843</v>
      </c>
      <c r="N22" s="4"/>
    </row>
    <row r="23" spans="1:14" s="22" customFormat="1" ht="21" customHeight="1" x14ac:dyDescent="0.2">
      <c r="A23" s="22" t="s">
        <v>27</v>
      </c>
      <c r="C23" s="19">
        <f>SUM(C24:C29)</f>
        <v>3275</v>
      </c>
      <c r="D23" s="19">
        <f>SUM(D24:D29)</f>
        <v>2542</v>
      </c>
      <c r="E23" s="20">
        <f t="shared" si="0"/>
        <v>77.618320610687022</v>
      </c>
      <c r="F23" s="19">
        <f>SUM(F24:F29)</f>
        <v>733</v>
      </c>
      <c r="G23" s="20">
        <f t="shared" si="1"/>
        <v>22.381679389312978</v>
      </c>
      <c r="H23" s="19">
        <f>SUM(H24:H29)</f>
        <v>3142</v>
      </c>
      <c r="I23" s="20">
        <f t="shared" si="2"/>
        <v>95.938931297709928</v>
      </c>
      <c r="J23" s="19">
        <f>SUM(J24:J29)</f>
        <v>70</v>
      </c>
      <c r="K23" s="20">
        <f t="shared" si="3"/>
        <v>2.1374045801526718</v>
      </c>
      <c r="L23" s="19">
        <f>SUM(L24:L29)</f>
        <v>63</v>
      </c>
      <c r="M23" s="20">
        <f t="shared" si="4"/>
        <v>1.9236641221374047</v>
      </c>
      <c r="N23" s="21"/>
    </row>
    <row r="24" spans="1:14" ht="21" customHeight="1" x14ac:dyDescent="0.2">
      <c r="B24" s="2" t="s">
        <v>28</v>
      </c>
      <c r="C24" s="5">
        <v>121</v>
      </c>
      <c r="D24" s="5">
        <v>82</v>
      </c>
      <c r="E24" s="6">
        <f t="shared" si="0"/>
        <v>67.768595041322314</v>
      </c>
      <c r="F24" s="5">
        <v>39</v>
      </c>
      <c r="G24" s="6">
        <f t="shared" si="1"/>
        <v>32.231404958677686</v>
      </c>
      <c r="H24" s="5">
        <v>107</v>
      </c>
      <c r="I24" s="6">
        <f t="shared" si="2"/>
        <v>88.429752066115711</v>
      </c>
      <c r="J24" s="5">
        <v>11</v>
      </c>
      <c r="K24" s="6">
        <f t="shared" si="3"/>
        <v>9.0909090909090917</v>
      </c>
      <c r="L24" s="5">
        <v>3</v>
      </c>
      <c r="M24" s="6">
        <f t="shared" si="4"/>
        <v>2.4793388429752068</v>
      </c>
      <c r="N24" s="4"/>
    </row>
    <row r="25" spans="1:14" x14ac:dyDescent="0.2">
      <c r="A25" s="2"/>
      <c r="B25" s="2" t="s">
        <v>29</v>
      </c>
      <c r="C25" s="5">
        <v>1204</v>
      </c>
      <c r="D25" s="5">
        <v>1075</v>
      </c>
      <c r="E25" s="6">
        <f t="shared" si="0"/>
        <v>89.285714285714292</v>
      </c>
      <c r="F25" s="5">
        <v>129</v>
      </c>
      <c r="G25" s="6">
        <f t="shared" si="1"/>
        <v>10.714285714285714</v>
      </c>
      <c r="H25" s="5">
        <v>1203</v>
      </c>
      <c r="I25" s="6">
        <f t="shared" si="2"/>
        <v>99.916943521594675</v>
      </c>
      <c r="J25" s="5">
        <v>0</v>
      </c>
      <c r="K25" s="6" t="str">
        <f t="shared" si="3"/>
        <v>.0</v>
      </c>
      <c r="L25" s="5">
        <v>1</v>
      </c>
      <c r="M25" s="6">
        <f t="shared" si="4"/>
        <v>8.3056478405315617E-2</v>
      </c>
      <c r="N25" s="4"/>
    </row>
    <row r="26" spans="1:14" x14ac:dyDescent="0.2">
      <c r="A26" s="2"/>
      <c r="B26" s="2" t="s">
        <v>30</v>
      </c>
      <c r="C26" s="5">
        <v>757</v>
      </c>
      <c r="D26" s="5">
        <v>744</v>
      </c>
      <c r="E26" s="6">
        <f t="shared" si="0"/>
        <v>98.282694848084546</v>
      </c>
      <c r="F26" s="5">
        <v>13</v>
      </c>
      <c r="G26" s="6">
        <f t="shared" si="1"/>
        <v>1.7173051519154559</v>
      </c>
      <c r="H26" s="5">
        <v>734</v>
      </c>
      <c r="I26" s="6">
        <f t="shared" si="2"/>
        <v>96.961690885072656</v>
      </c>
      <c r="J26" s="5">
        <v>17</v>
      </c>
      <c r="K26" s="6">
        <f t="shared" si="3"/>
        <v>2.2457067371202113</v>
      </c>
      <c r="L26" s="5">
        <v>6</v>
      </c>
      <c r="M26" s="6">
        <f t="shared" si="4"/>
        <v>0.79260237780713338</v>
      </c>
      <c r="N26" s="4"/>
    </row>
    <row r="27" spans="1:14" x14ac:dyDescent="0.2">
      <c r="A27" s="2"/>
      <c r="B27" s="2" t="s">
        <v>31</v>
      </c>
      <c r="C27" s="5">
        <v>516</v>
      </c>
      <c r="D27" s="5">
        <v>222</v>
      </c>
      <c r="E27" s="6">
        <f t="shared" si="0"/>
        <v>43.02325581395349</v>
      </c>
      <c r="F27" s="5">
        <v>294</v>
      </c>
      <c r="G27" s="6">
        <f t="shared" si="1"/>
        <v>56.97674418604651</v>
      </c>
      <c r="H27" s="5">
        <v>499</v>
      </c>
      <c r="I27" s="6">
        <f t="shared" si="2"/>
        <v>96.705426356589157</v>
      </c>
      <c r="J27" s="5">
        <v>4</v>
      </c>
      <c r="K27" s="6">
        <f t="shared" si="3"/>
        <v>0.77519379844961245</v>
      </c>
      <c r="L27" s="5">
        <v>13</v>
      </c>
      <c r="M27" s="6">
        <f t="shared" si="4"/>
        <v>2.5193798449612403</v>
      </c>
      <c r="N27" s="4"/>
    </row>
    <row r="28" spans="1:14" x14ac:dyDescent="0.2">
      <c r="A28" s="2"/>
      <c r="B28" s="2" t="s">
        <v>32</v>
      </c>
      <c r="C28" s="5">
        <v>543</v>
      </c>
      <c r="D28" s="5">
        <v>345</v>
      </c>
      <c r="E28" s="6">
        <f t="shared" si="0"/>
        <v>63.53591160220995</v>
      </c>
      <c r="F28" s="5">
        <v>198</v>
      </c>
      <c r="G28" s="6">
        <f t="shared" si="1"/>
        <v>36.464088397790057</v>
      </c>
      <c r="H28" s="5">
        <v>515</v>
      </c>
      <c r="I28" s="6">
        <f t="shared" si="2"/>
        <v>94.843462246777165</v>
      </c>
      <c r="J28" s="5">
        <v>20</v>
      </c>
      <c r="K28" s="6">
        <f t="shared" si="3"/>
        <v>3.6832412523020261</v>
      </c>
      <c r="L28" s="5">
        <v>8</v>
      </c>
      <c r="M28" s="6">
        <f t="shared" si="4"/>
        <v>1.4732965009208103</v>
      </c>
      <c r="N28" s="4"/>
    </row>
    <row r="29" spans="1:14" x14ac:dyDescent="0.2">
      <c r="A29" s="2"/>
      <c r="B29" s="2" t="s">
        <v>33</v>
      </c>
      <c r="C29" s="5">
        <v>134</v>
      </c>
      <c r="D29" s="5">
        <v>74</v>
      </c>
      <c r="E29" s="6">
        <f t="shared" si="0"/>
        <v>55.223880597014926</v>
      </c>
      <c r="F29" s="5">
        <v>60</v>
      </c>
      <c r="G29" s="6">
        <f t="shared" si="1"/>
        <v>44.776119402985074</v>
      </c>
      <c r="H29" s="5">
        <v>84</v>
      </c>
      <c r="I29" s="6">
        <f t="shared" si="2"/>
        <v>62.68656716417911</v>
      </c>
      <c r="J29" s="5">
        <v>18</v>
      </c>
      <c r="K29" s="6">
        <f t="shared" si="3"/>
        <v>13.432835820895523</v>
      </c>
      <c r="L29" s="5">
        <v>32</v>
      </c>
      <c r="M29" s="6">
        <f t="shared" si="4"/>
        <v>23.880597014925371</v>
      </c>
      <c r="N29" s="4"/>
    </row>
    <row r="30" spans="1:14" s="22" customFormat="1" ht="21" customHeight="1" x14ac:dyDescent="0.2">
      <c r="A30" s="22" t="s">
        <v>34</v>
      </c>
      <c r="C30" s="19">
        <f>SUM(C31:C39)</f>
        <v>6236</v>
      </c>
      <c r="D30" s="19">
        <f>SUM(D31:D39)</f>
        <v>4589</v>
      </c>
      <c r="E30" s="20">
        <f t="shared" si="0"/>
        <v>73.588838999358558</v>
      </c>
      <c r="F30" s="19">
        <f>SUM(F31:F39)</f>
        <v>1647</v>
      </c>
      <c r="G30" s="20">
        <f t="shared" si="1"/>
        <v>26.411161000641435</v>
      </c>
      <c r="H30" s="19">
        <f>SUM(H31:H39)</f>
        <v>5334</v>
      </c>
      <c r="I30" s="20">
        <f t="shared" si="2"/>
        <v>85.535599743425266</v>
      </c>
      <c r="J30" s="19">
        <f>SUM(J31:J39)</f>
        <v>206</v>
      </c>
      <c r="K30" s="20">
        <f t="shared" si="3"/>
        <v>3.3033996151379084</v>
      </c>
      <c r="L30" s="19">
        <f>SUM(L31:L39)</f>
        <v>696</v>
      </c>
      <c r="M30" s="20">
        <f t="shared" si="4"/>
        <v>11.16100064143682</v>
      </c>
      <c r="N30" s="21"/>
    </row>
    <row r="31" spans="1:14" ht="21" customHeight="1" x14ac:dyDescent="0.2">
      <c r="A31" s="2"/>
      <c r="B31" s="2" t="s">
        <v>35</v>
      </c>
      <c r="C31" s="5">
        <v>653</v>
      </c>
      <c r="D31" s="5">
        <v>642</v>
      </c>
      <c r="E31" s="6">
        <f t="shared" si="0"/>
        <v>98.315467075038285</v>
      </c>
      <c r="F31" s="5">
        <v>11</v>
      </c>
      <c r="G31" s="6">
        <f t="shared" si="1"/>
        <v>1.6845329249617151</v>
      </c>
      <c r="H31" s="5">
        <v>628</v>
      </c>
      <c r="I31" s="6">
        <f t="shared" si="2"/>
        <v>96.171516079632468</v>
      </c>
      <c r="J31" s="5">
        <v>7</v>
      </c>
      <c r="K31" s="6">
        <f t="shared" si="3"/>
        <v>1.0719754977029097</v>
      </c>
      <c r="L31" s="5">
        <v>18</v>
      </c>
      <c r="M31" s="6">
        <f t="shared" si="4"/>
        <v>2.7565084226646248</v>
      </c>
      <c r="N31" s="4"/>
    </row>
    <row r="32" spans="1:14" x14ac:dyDescent="0.2">
      <c r="A32" s="2"/>
      <c r="B32" s="2" t="s">
        <v>36</v>
      </c>
      <c r="C32" s="5">
        <v>1043</v>
      </c>
      <c r="D32" s="5">
        <v>705</v>
      </c>
      <c r="E32" s="6">
        <f t="shared" si="0"/>
        <v>67.593480345158198</v>
      </c>
      <c r="F32" s="5">
        <v>338</v>
      </c>
      <c r="G32" s="6">
        <f t="shared" si="1"/>
        <v>32.406519654841802</v>
      </c>
      <c r="H32" s="5">
        <v>817</v>
      </c>
      <c r="I32" s="6">
        <f t="shared" si="2"/>
        <v>78.331735378715237</v>
      </c>
      <c r="J32" s="5">
        <v>7</v>
      </c>
      <c r="K32" s="6">
        <f t="shared" si="3"/>
        <v>0.67114093959731547</v>
      </c>
      <c r="L32" s="5">
        <v>219</v>
      </c>
      <c r="M32" s="6">
        <f t="shared" si="4"/>
        <v>20.997123681687441</v>
      </c>
      <c r="N32" s="4"/>
    </row>
    <row r="33" spans="1:14" x14ac:dyDescent="0.2">
      <c r="A33" s="2"/>
      <c r="B33" s="2" t="s">
        <v>37</v>
      </c>
      <c r="C33" s="5">
        <v>375</v>
      </c>
      <c r="D33" s="5">
        <v>363</v>
      </c>
      <c r="E33" s="6">
        <f t="shared" si="0"/>
        <v>96.8</v>
      </c>
      <c r="F33" s="5">
        <v>12</v>
      </c>
      <c r="G33" s="6">
        <f t="shared" si="1"/>
        <v>3.2</v>
      </c>
      <c r="H33" s="5">
        <v>357</v>
      </c>
      <c r="I33" s="6">
        <f t="shared" si="2"/>
        <v>95.199999999999989</v>
      </c>
      <c r="J33" s="5">
        <v>1</v>
      </c>
      <c r="K33" s="6">
        <f t="shared" si="3"/>
        <v>0.26666666666666666</v>
      </c>
      <c r="L33" s="5">
        <v>17</v>
      </c>
      <c r="M33" s="6">
        <f t="shared" si="4"/>
        <v>4.5333333333333332</v>
      </c>
      <c r="N33" s="4"/>
    </row>
    <row r="34" spans="1:14" x14ac:dyDescent="0.2">
      <c r="A34" s="2"/>
      <c r="B34" s="2" t="s">
        <v>38</v>
      </c>
      <c r="C34" s="5">
        <v>596</v>
      </c>
      <c r="D34" s="5">
        <v>423</v>
      </c>
      <c r="E34" s="6">
        <f t="shared" si="0"/>
        <v>70.973154362416096</v>
      </c>
      <c r="F34" s="5">
        <v>173</v>
      </c>
      <c r="G34" s="6">
        <f t="shared" si="1"/>
        <v>29.026845637583893</v>
      </c>
      <c r="H34" s="5">
        <v>477</v>
      </c>
      <c r="I34" s="6">
        <f t="shared" si="2"/>
        <v>80.033557046979865</v>
      </c>
      <c r="J34" s="5">
        <v>94</v>
      </c>
      <c r="K34" s="6">
        <f t="shared" si="3"/>
        <v>15.771812080536913</v>
      </c>
      <c r="L34" s="5">
        <v>25</v>
      </c>
      <c r="M34" s="6">
        <f t="shared" si="4"/>
        <v>4.1946308724832218</v>
      </c>
      <c r="N34" s="4"/>
    </row>
    <row r="35" spans="1:14" x14ac:dyDescent="0.2">
      <c r="A35" s="2"/>
      <c r="B35" s="2" t="s">
        <v>39</v>
      </c>
      <c r="C35" s="5">
        <v>1002</v>
      </c>
      <c r="D35" s="5">
        <v>754</v>
      </c>
      <c r="E35" s="6">
        <f t="shared" si="0"/>
        <v>75.249500998003995</v>
      </c>
      <c r="F35" s="5">
        <v>248</v>
      </c>
      <c r="G35" s="6">
        <f t="shared" si="1"/>
        <v>24.750499001996008</v>
      </c>
      <c r="H35" s="5">
        <v>848</v>
      </c>
      <c r="I35" s="6">
        <f t="shared" si="2"/>
        <v>84.63073852295409</v>
      </c>
      <c r="J35" s="5">
        <v>38</v>
      </c>
      <c r="K35" s="6">
        <f t="shared" si="3"/>
        <v>3.7924151696606789</v>
      </c>
      <c r="L35" s="5">
        <v>116</v>
      </c>
      <c r="M35" s="6">
        <f t="shared" si="4"/>
        <v>11.57684630738523</v>
      </c>
      <c r="N35" s="4"/>
    </row>
    <row r="36" spans="1:14" x14ac:dyDescent="0.2">
      <c r="A36" s="2"/>
      <c r="B36" s="2" t="s">
        <v>40</v>
      </c>
      <c r="C36" s="5">
        <v>1475</v>
      </c>
      <c r="D36" s="5">
        <v>864</v>
      </c>
      <c r="E36" s="6">
        <f t="shared" si="0"/>
        <v>58.576271186440678</v>
      </c>
      <c r="F36" s="5">
        <v>611</v>
      </c>
      <c r="G36" s="6">
        <f t="shared" si="1"/>
        <v>41.423728813559322</v>
      </c>
      <c r="H36" s="5">
        <v>1257</v>
      </c>
      <c r="I36" s="6">
        <f t="shared" si="2"/>
        <v>85.220338983050851</v>
      </c>
      <c r="J36" s="5">
        <v>26</v>
      </c>
      <c r="K36" s="6">
        <f t="shared" si="3"/>
        <v>1.7627118644067796</v>
      </c>
      <c r="L36" s="5">
        <v>192</v>
      </c>
      <c r="M36" s="6">
        <f t="shared" si="4"/>
        <v>13.016949152542374</v>
      </c>
      <c r="N36" s="4"/>
    </row>
    <row r="37" spans="1:14" x14ac:dyDescent="0.2">
      <c r="A37" s="2"/>
      <c r="B37" s="2" t="s">
        <v>41</v>
      </c>
      <c r="C37" s="5">
        <v>378</v>
      </c>
      <c r="D37" s="5">
        <v>299</v>
      </c>
      <c r="E37" s="6">
        <f t="shared" si="0"/>
        <v>79.100529100529101</v>
      </c>
      <c r="F37" s="5">
        <v>79</v>
      </c>
      <c r="G37" s="6">
        <f t="shared" si="1"/>
        <v>20.899470899470899</v>
      </c>
      <c r="H37" s="5">
        <v>313</v>
      </c>
      <c r="I37" s="6">
        <f t="shared" si="2"/>
        <v>82.804232804232797</v>
      </c>
      <c r="J37" s="5">
        <v>7</v>
      </c>
      <c r="K37" s="6">
        <f t="shared" si="3"/>
        <v>1.8518518518518516</v>
      </c>
      <c r="L37" s="5">
        <v>58</v>
      </c>
      <c r="M37" s="6">
        <f t="shared" si="4"/>
        <v>15.343915343915343</v>
      </c>
      <c r="N37" s="4"/>
    </row>
    <row r="38" spans="1:14" x14ac:dyDescent="0.2">
      <c r="A38" s="2"/>
      <c r="B38" s="2" t="s">
        <v>42</v>
      </c>
      <c r="C38" s="5">
        <v>367</v>
      </c>
      <c r="D38" s="5">
        <v>278</v>
      </c>
      <c r="E38" s="6">
        <f t="shared" si="0"/>
        <v>75.749318801089913</v>
      </c>
      <c r="F38" s="5">
        <v>89</v>
      </c>
      <c r="G38" s="6">
        <f t="shared" si="1"/>
        <v>24.250681198910083</v>
      </c>
      <c r="H38" s="5">
        <v>312</v>
      </c>
      <c r="I38" s="6">
        <f t="shared" si="2"/>
        <v>85.013623978201636</v>
      </c>
      <c r="J38" s="5">
        <v>24</v>
      </c>
      <c r="K38" s="6">
        <f t="shared" si="3"/>
        <v>6.5395095367847409</v>
      </c>
      <c r="L38" s="5">
        <v>31</v>
      </c>
      <c r="M38" s="6">
        <f t="shared" si="4"/>
        <v>8.4468664850136239</v>
      </c>
      <c r="N38" s="4"/>
    </row>
    <row r="39" spans="1:14" x14ac:dyDescent="0.2">
      <c r="A39" s="2"/>
      <c r="B39" s="2" t="s">
        <v>43</v>
      </c>
      <c r="C39" s="5">
        <v>347</v>
      </c>
      <c r="D39" s="5">
        <v>261</v>
      </c>
      <c r="E39" s="6">
        <f t="shared" si="0"/>
        <v>75.216138328530263</v>
      </c>
      <c r="F39" s="5">
        <v>86</v>
      </c>
      <c r="G39" s="6">
        <f t="shared" si="1"/>
        <v>24.78386167146974</v>
      </c>
      <c r="H39" s="5">
        <v>325</v>
      </c>
      <c r="I39" s="6">
        <f t="shared" si="2"/>
        <v>93.659942363112393</v>
      </c>
      <c r="J39" s="5">
        <v>2</v>
      </c>
      <c r="K39" s="6">
        <f t="shared" si="3"/>
        <v>0.57636887608069165</v>
      </c>
      <c r="L39" s="5">
        <v>20</v>
      </c>
      <c r="M39" s="6">
        <f t="shared" si="4"/>
        <v>5.7636887608069163</v>
      </c>
      <c r="N39" s="4"/>
    </row>
    <row r="40" spans="1:14" s="22" customFormat="1" ht="21" customHeight="1" x14ac:dyDescent="0.2">
      <c r="A40" s="22" t="s">
        <v>44</v>
      </c>
      <c r="C40" s="19">
        <f>SUM(C41:C49)</f>
        <v>23931</v>
      </c>
      <c r="D40" s="19">
        <f>SUM(D41:D49)</f>
        <v>13532</v>
      </c>
      <c r="E40" s="20">
        <f t="shared" si="0"/>
        <v>56.545902803894535</v>
      </c>
      <c r="F40" s="19">
        <f>SUM(F41:F49)</f>
        <v>10399</v>
      </c>
      <c r="G40" s="20">
        <f t="shared" si="1"/>
        <v>43.454097196105465</v>
      </c>
      <c r="H40" s="19">
        <f>SUM(H41:H49)</f>
        <v>22275</v>
      </c>
      <c r="I40" s="20">
        <f t="shared" si="2"/>
        <v>93.080105302745395</v>
      </c>
      <c r="J40" s="19">
        <f>SUM(J41:J49)</f>
        <v>599</v>
      </c>
      <c r="K40" s="20">
        <f t="shared" si="3"/>
        <v>2.5030295432702356</v>
      </c>
      <c r="L40" s="19">
        <f>SUM(L41:L49)</f>
        <v>1057</v>
      </c>
      <c r="M40" s="20">
        <f t="shared" si="4"/>
        <v>4.4168651539843715</v>
      </c>
      <c r="N40" s="21"/>
    </row>
    <row r="41" spans="1:14" ht="21" customHeight="1" x14ac:dyDescent="0.2">
      <c r="A41" s="2"/>
      <c r="B41" s="2" t="s">
        <v>45</v>
      </c>
      <c r="C41" s="5">
        <v>325</v>
      </c>
      <c r="D41" s="5">
        <v>214</v>
      </c>
      <c r="E41" s="6">
        <f t="shared" si="0"/>
        <v>65.84615384615384</v>
      </c>
      <c r="F41" s="5">
        <v>111</v>
      </c>
      <c r="G41" s="6">
        <f t="shared" si="1"/>
        <v>34.153846153846153</v>
      </c>
      <c r="H41" s="5">
        <v>296</v>
      </c>
      <c r="I41" s="6">
        <f t="shared" si="2"/>
        <v>91.07692307692308</v>
      </c>
      <c r="J41" s="5">
        <v>20</v>
      </c>
      <c r="K41" s="6">
        <f t="shared" si="3"/>
        <v>6.1538461538461542</v>
      </c>
      <c r="L41" s="5">
        <v>9</v>
      </c>
      <c r="M41" s="6">
        <f t="shared" si="4"/>
        <v>2.7692307692307692</v>
      </c>
      <c r="N41" s="4"/>
    </row>
    <row r="42" spans="1:14" x14ac:dyDescent="0.2">
      <c r="A42" s="2"/>
      <c r="B42" s="2" t="s">
        <v>46</v>
      </c>
      <c r="C42" s="5">
        <v>193</v>
      </c>
      <c r="D42" s="5">
        <v>140</v>
      </c>
      <c r="E42" s="6">
        <f t="shared" si="0"/>
        <v>72.538860103626945</v>
      </c>
      <c r="F42" s="5">
        <v>53</v>
      </c>
      <c r="G42" s="6">
        <f t="shared" si="1"/>
        <v>27.461139896373055</v>
      </c>
      <c r="H42" s="5">
        <v>185</v>
      </c>
      <c r="I42" s="6">
        <f t="shared" si="2"/>
        <v>95.854922279792746</v>
      </c>
      <c r="J42" s="5">
        <v>2</v>
      </c>
      <c r="K42" s="6">
        <f t="shared" si="3"/>
        <v>1.0362694300518136</v>
      </c>
      <c r="L42" s="5">
        <v>6</v>
      </c>
      <c r="M42" s="6">
        <f t="shared" si="4"/>
        <v>3.1088082901554404</v>
      </c>
      <c r="N42" s="4"/>
    </row>
    <row r="43" spans="1:14" x14ac:dyDescent="0.2">
      <c r="A43" s="2"/>
      <c r="B43" s="2" t="s">
        <v>47</v>
      </c>
      <c r="C43" s="5">
        <v>412</v>
      </c>
      <c r="D43" s="5">
        <v>238</v>
      </c>
      <c r="E43" s="6">
        <f t="shared" si="0"/>
        <v>57.766990291262132</v>
      </c>
      <c r="F43" s="5">
        <v>174</v>
      </c>
      <c r="G43" s="6">
        <f t="shared" si="1"/>
        <v>42.23300970873786</v>
      </c>
      <c r="H43" s="5">
        <v>377</v>
      </c>
      <c r="I43" s="6">
        <f t="shared" si="2"/>
        <v>91.504854368932044</v>
      </c>
      <c r="J43" s="5">
        <v>11</v>
      </c>
      <c r="K43" s="6">
        <f t="shared" si="3"/>
        <v>2.6699029126213589</v>
      </c>
      <c r="L43" s="5">
        <v>24</v>
      </c>
      <c r="M43" s="6">
        <f t="shared" si="4"/>
        <v>5.825242718446602</v>
      </c>
      <c r="N43" s="4"/>
    </row>
    <row r="44" spans="1:14" x14ac:dyDescent="0.2">
      <c r="A44" s="2"/>
      <c r="B44" s="2" t="s">
        <v>48</v>
      </c>
      <c r="C44" s="5">
        <v>225</v>
      </c>
      <c r="D44" s="5">
        <v>210</v>
      </c>
      <c r="E44" s="6">
        <f t="shared" si="0"/>
        <v>93.333333333333329</v>
      </c>
      <c r="F44" s="5">
        <v>15</v>
      </c>
      <c r="G44" s="6">
        <f t="shared" si="1"/>
        <v>6.666666666666667</v>
      </c>
      <c r="H44" s="5">
        <v>172</v>
      </c>
      <c r="I44" s="6">
        <f t="shared" si="2"/>
        <v>76.444444444444443</v>
      </c>
      <c r="J44" s="5">
        <v>4</v>
      </c>
      <c r="K44" s="6">
        <f t="shared" si="3"/>
        <v>1.7777777777777777</v>
      </c>
      <c r="L44" s="5">
        <v>49</v>
      </c>
      <c r="M44" s="6">
        <f t="shared" si="4"/>
        <v>21.777777777777775</v>
      </c>
      <c r="N44" s="4"/>
    </row>
    <row r="45" spans="1:14" x14ac:dyDescent="0.2">
      <c r="A45" s="2"/>
      <c r="B45" s="2" t="s">
        <v>49</v>
      </c>
      <c r="C45" s="5">
        <v>560</v>
      </c>
      <c r="D45" s="5">
        <v>524</v>
      </c>
      <c r="E45" s="6">
        <f t="shared" si="0"/>
        <v>93.571428571428569</v>
      </c>
      <c r="F45" s="5">
        <v>36</v>
      </c>
      <c r="G45" s="6">
        <f t="shared" si="1"/>
        <v>6.4285714285714279</v>
      </c>
      <c r="H45" s="5">
        <v>520</v>
      </c>
      <c r="I45" s="6">
        <f t="shared" si="2"/>
        <v>92.857142857142861</v>
      </c>
      <c r="J45" s="5">
        <v>5</v>
      </c>
      <c r="K45" s="6">
        <f t="shared" si="3"/>
        <v>0.89285714285714279</v>
      </c>
      <c r="L45" s="5">
        <v>35</v>
      </c>
      <c r="M45" s="6">
        <f t="shared" si="4"/>
        <v>6.25</v>
      </c>
      <c r="N45" s="4"/>
    </row>
    <row r="46" spans="1:14" x14ac:dyDescent="0.2">
      <c r="A46" s="2"/>
      <c r="B46" s="2" t="s">
        <v>50</v>
      </c>
      <c r="C46" s="5">
        <v>1104</v>
      </c>
      <c r="D46" s="5">
        <v>893</v>
      </c>
      <c r="E46" s="6">
        <f t="shared" si="0"/>
        <v>80.887681159420282</v>
      </c>
      <c r="F46" s="5">
        <v>211</v>
      </c>
      <c r="G46" s="6">
        <f t="shared" si="1"/>
        <v>19.112318840579707</v>
      </c>
      <c r="H46" s="5">
        <v>1027</v>
      </c>
      <c r="I46" s="6">
        <f t="shared" si="2"/>
        <v>93.025362318840578</v>
      </c>
      <c r="J46" s="5">
        <v>23</v>
      </c>
      <c r="K46" s="6">
        <f t="shared" si="3"/>
        <v>2.083333333333333</v>
      </c>
      <c r="L46" s="5">
        <v>54</v>
      </c>
      <c r="M46" s="6">
        <f t="shared" si="4"/>
        <v>4.8913043478260869</v>
      </c>
      <c r="N46" s="4"/>
    </row>
    <row r="47" spans="1:14" x14ac:dyDescent="0.2">
      <c r="A47" s="2"/>
      <c r="B47" s="2" t="s">
        <v>51</v>
      </c>
      <c r="C47" s="5">
        <v>972</v>
      </c>
      <c r="D47" s="5">
        <v>538</v>
      </c>
      <c r="E47" s="6">
        <f t="shared" si="0"/>
        <v>55.349794238683124</v>
      </c>
      <c r="F47" s="5">
        <v>434</v>
      </c>
      <c r="G47" s="6">
        <f t="shared" si="1"/>
        <v>44.650205761316876</v>
      </c>
      <c r="H47" s="5">
        <v>950</v>
      </c>
      <c r="I47" s="6">
        <f t="shared" si="2"/>
        <v>97.7366255144033</v>
      </c>
      <c r="J47" s="5">
        <v>11</v>
      </c>
      <c r="K47" s="6">
        <f t="shared" si="3"/>
        <v>1.131687242798354</v>
      </c>
      <c r="L47" s="5">
        <v>11</v>
      </c>
      <c r="M47" s="6">
        <f t="shared" si="4"/>
        <v>1.131687242798354</v>
      </c>
      <c r="N47" s="4"/>
    </row>
    <row r="48" spans="1:14" x14ac:dyDescent="0.2">
      <c r="A48" s="2"/>
      <c r="B48" s="2" t="s">
        <v>52</v>
      </c>
      <c r="C48" s="5">
        <v>8848</v>
      </c>
      <c r="D48" s="5">
        <v>7706</v>
      </c>
      <c r="E48" s="6">
        <f t="shared" si="0"/>
        <v>87.093128390596746</v>
      </c>
      <c r="F48" s="5">
        <v>1142</v>
      </c>
      <c r="G48" s="6">
        <f t="shared" si="1"/>
        <v>12.906871609403256</v>
      </c>
      <c r="H48" s="5">
        <v>7966</v>
      </c>
      <c r="I48" s="6">
        <f t="shared" si="2"/>
        <v>90.031645569620252</v>
      </c>
      <c r="J48" s="5">
        <v>55</v>
      </c>
      <c r="K48" s="6">
        <f t="shared" si="3"/>
        <v>0.62160940325497283</v>
      </c>
      <c r="L48" s="5">
        <v>827</v>
      </c>
      <c r="M48" s="6">
        <f t="shared" si="4"/>
        <v>9.3467450271247738</v>
      </c>
      <c r="N48" s="4"/>
    </row>
    <row r="49" spans="1:14" x14ac:dyDescent="0.2">
      <c r="A49" s="2"/>
      <c r="B49" s="2" t="s">
        <v>53</v>
      </c>
      <c r="C49" s="5">
        <v>11292</v>
      </c>
      <c r="D49" s="5">
        <v>3069</v>
      </c>
      <c r="E49" s="6">
        <f t="shared" si="0"/>
        <v>27.178533475026569</v>
      </c>
      <c r="F49" s="5">
        <v>8223</v>
      </c>
      <c r="G49" s="6">
        <f t="shared" si="1"/>
        <v>72.821466524973431</v>
      </c>
      <c r="H49" s="5">
        <v>10782</v>
      </c>
      <c r="I49" s="6">
        <f t="shared" si="2"/>
        <v>95.483528161530288</v>
      </c>
      <c r="J49" s="5">
        <v>468</v>
      </c>
      <c r="K49" s="6">
        <f t="shared" si="3"/>
        <v>4.1445270988310305</v>
      </c>
      <c r="L49" s="5">
        <v>42</v>
      </c>
      <c r="M49" s="6">
        <f t="shared" si="4"/>
        <v>0.37194473963868224</v>
      </c>
      <c r="N49" s="4"/>
    </row>
    <row r="50" spans="1:14" s="22" customFormat="1" ht="21" customHeight="1" x14ac:dyDescent="0.2">
      <c r="A50" s="22" t="s">
        <v>54</v>
      </c>
      <c r="C50" s="19">
        <f>SUM(C51:C59)</f>
        <v>6296</v>
      </c>
      <c r="D50" s="19">
        <f>SUM(D51:D59)</f>
        <v>4617</v>
      </c>
      <c r="E50" s="20">
        <f t="shared" si="0"/>
        <v>73.332274459974585</v>
      </c>
      <c r="F50" s="19">
        <f>SUM(F51:F59)</f>
        <v>1679</v>
      </c>
      <c r="G50" s="20">
        <f t="shared" si="1"/>
        <v>26.667725540025412</v>
      </c>
      <c r="H50" s="19">
        <f>SUM(H51:H59)</f>
        <v>5236</v>
      </c>
      <c r="I50" s="20">
        <f t="shared" si="2"/>
        <v>83.16391359593392</v>
      </c>
      <c r="J50" s="19">
        <f>SUM(J51:J59)</f>
        <v>478</v>
      </c>
      <c r="K50" s="20">
        <f t="shared" si="3"/>
        <v>7.5921219822109283</v>
      </c>
      <c r="L50" s="19">
        <f>SUM(L51:L59)</f>
        <v>582</v>
      </c>
      <c r="M50" s="20">
        <f t="shared" si="4"/>
        <v>9.2439644218551464</v>
      </c>
      <c r="N50" s="21"/>
    </row>
    <row r="51" spans="1:14" ht="21" customHeight="1" x14ac:dyDescent="0.2">
      <c r="A51" s="2"/>
      <c r="B51" s="2" t="s">
        <v>55</v>
      </c>
      <c r="C51" s="5">
        <v>588</v>
      </c>
      <c r="D51" s="5">
        <v>363</v>
      </c>
      <c r="E51" s="6">
        <f t="shared" si="0"/>
        <v>61.734693877551017</v>
      </c>
      <c r="F51" s="5">
        <v>225</v>
      </c>
      <c r="G51" s="6">
        <f t="shared" si="1"/>
        <v>38.265306122448976</v>
      </c>
      <c r="H51" s="5">
        <v>371</v>
      </c>
      <c r="I51" s="6">
        <f t="shared" si="2"/>
        <v>63.095238095238095</v>
      </c>
      <c r="J51" s="5">
        <v>122</v>
      </c>
      <c r="K51" s="6">
        <f t="shared" si="3"/>
        <v>20.748299319727892</v>
      </c>
      <c r="L51" s="5">
        <v>95</v>
      </c>
      <c r="M51" s="6">
        <f t="shared" si="4"/>
        <v>16.156462585034014</v>
      </c>
      <c r="N51" s="4"/>
    </row>
    <row r="52" spans="1:14" x14ac:dyDescent="0.2">
      <c r="A52" s="2"/>
      <c r="B52" s="2" t="s">
        <v>56</v>
      </c>
      <c r="C52" s="5">
        <v>386</v>
      </c>
      <c r="D52" s="5">
        <v>281</v>
      </c>
      <c r="E52" s="6">
        <f t="shared" si="0"/>
        <v>72.797927461139906</v>
      </c>
      <c r="F52" s="5">
        <v>105</v>
      </c>
      <c r="G52" s="6">
        <f t="shared" si="1"/>
        <v>27.202072538860104</v>
      </c>
      <c r="H52" s="5">
        <v>307</v>
      </c>
      <c r="I52" s="6">
        <f t="shared" si="2"/>
        <v>79.533678756476689</v>
      </c>
      <c r="J52" s="5">
        <v>10</v>
      </c>
      <c r="K52" s="6">
        <f t="shared" si="3"/>
        <v>2.5906735751295336</v>
      </c>
      <c r="L52" s="5">
        <v>69</v>
      </c>
      <c r="M52" s="6">
        <f t="shared" si="4"/>
        <v>17.875647668393782</v>
      </c>
      <c r="N52" s="4"/>
    </row>
    <row r="53" spans="1:14" x14ac:dyDescent="0.2">
      <c r="A53" s="2"/>
      <c r="B53" s="2" t="s">
        <v>57</v>
      </c>
      <c r="C53" s="5">
        <v>1024</v>
      </c>
      <c r="D53" s="5">
        <v>804</v>
      </c>
      <c r="E53" s="6">
        <f t="shared" si="0"/>
        <v>78.515625</v>
      </c>
      <c r="F53" s="5">
        <v>220</v>
      </c>
      <c r="G53" s="6">
        <f t="shared" si="1"/>
        <v>21.484375</v>
      </c>
      <c r="H53" s="5">
        <v>946</v>
      </c>
      <c r="I53" s="6">
        <f t="shared" si="2"/>
        <v>92.3828125</v>
      </c>
      <c r="J53" s="5">
        <v>69</v>
      </c>
      <c r="K53" s="6">
        <f t="shared" si="3"/>
        <v>6.73828125</v>
      </c>
      <c r="L53" s="5">
        <v>9</v>
      </c>
      <c r="M53" s="6">
        <f t="shared" si="4"/>
        <v>0.87890625</v>
      </c>
      <c r="N53" s="4"/>
    </row>
    <row r="54" spans="1:14" x14ac:dyDescent="0.2">
      <c r="A54" s="2"/>
      <c r="B54" s="2" t="s">
        <v>58</v>
      </c>
      <c r="C54" s="5">
        <v>451</v>
      </c>
      <c r="D54" s="5">
        <v>314</v>
      </c>
      <c r="E54" s="6">
        <f t="shared" si="0"/>
        <v>69.623059866962308</v>
      </c>
      <c r="F54" s="5">
        <v>137</v>
      </c>
      <c r="G54" s="6">
        <f t="shared" si="1"/>
        <v>30.376940133037696</v>
      </c>
      <c r="H54" s="5">
        <v>404</v>
      </c>
      <c r="I54" s="6">
        <f t="shared" si="2"/>
        <v>89.578713968957871</v>
      </c>
      <c r="J54" s="5">
        <v>37</v>
      </c>
      <c r="K54" s="6">
        <f t="shared" si="3"/>
        <v>8.2039911308204001</v>
      </c>
      <c r="L54" s="5">
        <v>10</v>
      </c>
      <c r="M54" s="6">
        <f t="shared" si="4"/>
        <v>2.2172949002217295</v>
      </c>
      <c r="N54" s="4"/>
    </row>
    <row r="55" spans="1:14" x14ac:dyDescent="0.2">
      <c r="A55" s="2"/>
      <c r="B55" s="2" t="s">
        <v>59</v>
      </c>
      <c r="C55" s="5">
        <v>967</v>
      </c>
      <c r="D55" s="5">
        <v>772</v>
      </c>
      <c r="E55" s="6">
        <f t="shared" si="0"/>
        <v>79.83453981385729</v>
      </c>
      <c r="F55" s="5">
        <v>195</v>
      </c>
      <c r="G55" s="6">
        <f t="shared" si="1"/>
        <v>20.16546018614271</v>
      </c>
      <c r="H55" s="5">
        <v>941</v>
      </c>
      <c r="I55" s="6">
        <f t="shared" si="2"/>
        <v>97.311271975180972</v>
      </c>
      <c r="J55" s="5">
        <v>6</v>
      </c>
      <c r="K55" s="6">
        <f t="shared" si="3"/>
        <v>0.62047569803516023</v>
      </c>
      <c r="L55" s="5">
        <v>20</v>
      </c>
      <c r="M55" s="6">
        <f t="shared" si="4"/>
        <v>2.0682523267838677</v>
      </c>
      <c r="N55" s="4"/>
    </row>
    <row r="56" spans="1:14" x14ac:dyDescent="0.2">
      <c r="A56" s="2"/>
      <c r="B56" s="2" t="s">
        <v>60</v>
      </c>
      <c r="C56" s="5">
        <v>877</v>
      </c>
      <c r="D56" s="5">
        <v>670</v>
      </c>
      <c r="E56" s="6">
        <f t="shared" si="0"/>
        <v>76.396807297605477</v>
      </c>
      <c r="F56" s="5">
        <v>207</v>
      </c>
      <c r="G56" s="6">
        <f t="shared" si="1"/>
        <v>23.603192702394526</v>
      </c>
      <c r="H56" s="5">
        <v>650</v>
      </c>
      <c r="I56" s="6">
        <f t="shared" si="2"/>
        <v>74.116305587229192</v>
      </c>
      <c r="J56" s="5">
        <v>93</v>
      </c>
      <c r="K56" s="6">
        <f t="shared" si="3"/>
        <v>10.604332953249715</v>
      </c>
      <c r="L56" s="5">
        <v>134</v>
      </c>
      <c r="M56" s="6">
        <f t="shared" si="4"/>
        <v>15.279361459521096</v>
      </c>
      <c r="N56" s="4"/>
    </row>
    <row r="57" spans="1:14" x14ac:dyDescent="0.2">
      <c r="A57" s="2"/>
      <c r="B57" s="2" t="s">
        <v>61</v>
      </c>
      <c r="C57" s="5">
        <v>960</v>
      </c>
      <c r="D57" s="5">
        <v>887</v>
      </c>
      <c r="E57" s="6">
        <f t="shared" si="0"/>
        <v>92.395833333333329</v>
      </c>
      <c r="F57" s="5">
        <v>73</v>
      </c>
      <c r="G57" s="6">
        <f t="shared" si="1"/>
        <v>7.6041666666666661</v>
      </c>
      <c r="H57" s="5">
        <v>943</v>
      </c>
      <c r="I57" s="6">
        <f t="shared" si="2"/>
        <v>98.229166666666671</v>
      </c>
      <c r="J57" s="5">
        <v>9</v>
      </c>
      <c r="K57" s="6">
        <f t="shared" si="3"/>
        <v>0.9375</v>
      </c>
      <c r="L57" s="5">
        <v>8</v>
      </c>
      <c r="M57" s="6">
        <f t="shared" si="4"/>
        <v>0.83333333333333337</v>
      </c>
      <c r="N57" s="4"/>
    </row>
    <row r="58" spans="1:14" x14ac:dyDescent="0.2">
      <c r="A58" s="2"/>
      <c r="B58" s="2" t="s">
        <v>62</v>
      </c>
      <c r="C58" s="5">
        <v>380</v>
      </c>
      <c r="D58" s="5">
        <v>23</v>
      </c>
      <c r="E58" s="6">
        <f t="shared" si="0"/>
        <v>6.0526315789473681</v>
      </c>
      <c r="F58" s="5">
        <v>357</v>
      </c>
      <c r="G58" s="6">
        <f t="shared" si="1"/>
        <v>93.94736842105263</v>
      </c>
      <c r="H58" s="5">
        <v>188</v>
      </c>
      <c r="I58" s="6">
        <f t="shared" si="2"/>
        <v>49.473684210526315</v>
      </c>
      <c r="J58" s="5">
        <v>73</v>
      </c>
      <c r="K58" s="6">
        <f t="shared" si="3"/>
        <v>19.210526315789473</v>
      </c>
      <c r="L58" s="5">
        <v>119</v>
      </c>
      <c r="M58" s="6">
        <f t="shared" si="4"/>
        <v>31.315789473684209</v>
      </c>
      <c r="N58" s="4"/>
    </row>
    <row r="59" spans="1:14" x14ac:dyDescent="0.2">
      <c r="A59" s="2"/>
      <c r="B59" s="2" t="s">
        <v>63</v>
      </c>
      <c r="C59" s="5">
        <v>663</v>
      </c>
      <c r="D59" s="5">
        <v>503</v>
      </c>
      <c r="E59" s="6">
        <f t="shared" si="0"/>
        <v>75.867269984917044</v>
      </c>
      <c r="F59" s="5">
        <v>160</v>
      </c>
      <c r="G59" s="6">
        <f t="shared" si="1"/>
        <v>24.132730015082956</v>
      </c>
      <c r="H59" s="5">
        <v>486</v>
      </c>
      <c r="I59" s="6">
        <f t="shared" si="2"/>
        <v>73.303167420814475</v>
      </c>
      <c r="J59" s="5">
        <v>59</v>
      </c>
      <c r="K59" s="6">
        <f t="shared" si="3"/>
        <v>8.8989441930618405</v>
      </c>
      <c r="L59" s="5">
        <v>118</v>
      </c>
      <c r="M59" s="6">
        <f t="shared" si="4"/>
        <v>17.797888386123681</v>
      </c>
      <c r="N59" s="4"/>
    </row>
    <row r="60" spans="1:14" s="22" customFormat="1" ht="20.25" customHeight="1" x14ac:dyDescent="0.2">
      <c r="A60" s="22" t="s">
        <v>64</v>
      </c>
      <c r="C60" s="19">
        <f>SUM(C61:C67)</f>
        <v>3326</v>
      </c>
      <c r="D60" s="19">
        <f>SUM(D61:D67)</f>
        <v>2141</v>
      </c>
      <c r="E60" s="20">
        <f t="shared" si="0"/>
        <v>64.371617558628984</v>
      </c>
      <c r="F60" s="19">
        <f>SUM(F61:F67)</f>
        <v>1185</v>
      </c>
      <c r="G60" s="20">
        <f t="shared" si="1"/>
        <v>35.628382441371016</v>
      </c>
      <c r="H60" s="19">
        <f>SUM(H61:H67)</f>
        <v>2768</v>
      </c>
      <c r="I60" s="20">
        <f t="shared" si="2"/>
        <v>83.223090799759476</v>
      </c>
      <c r="J60" s="19">
        <f>SUM(J61:J67)</f>
        <v>285</v>
      </c>
      <c r="K60" s="20">
        <f t="shared" si="3"/>
        <v>8.5688514732411303</v>
      </c>
      <c r="L60" s="19">
        <f>SUM(L61:L67)</f>
        <v>273</v>
      </c>
      <c r="M60" s="20">
        <f t="shared" si="4"/>
        <v>8.2080577269993995</v>
      </c>
      <c r="N60" s="21"/>
    </row>
    <row r="61" spans="1:14" ht="21" customHeight="1" x14ac:dyDescent="0.2">
      <c r="A61" s="2"/>
      <c r="B61" s="2" t="s">
        <v>65</v>
      </c>
      <c r="C61" s="5">
        <v>1077</v>
      </c>
      <c r="D61" s="5">
        <v>787</v>
      </c>
      <c r="E61" s="6">
        <f t="shared" si="0"/>
        <v>73.073351903435466</v>
      </c>
      <c r="F61" s="5">
        <v>290</v>
      </c>
      <c r="G61" s="6">
        <f t="shared" si="1"/>
        <v>26.926648096564531</v>
      </c>
      <c r="H61" s="5">
        <v>870</v>
      </c>
      <c r="I61" s="6">
        <f t="shared" si="2"/>
        <v>80.779944289693589</v>
      </c>
      <c r="J61" s="5">
        <v>163</v>
      </c>
      <c r="K61" s="6">
        <f t="shared" si="3"/>
        <v>15.134633240482822</v>
      </c>
      <c r="L61" s="5">
        <v>44</v>
      </c>
      <c r="M61" s="6">
        <f t="shared" si="4"/>
        <v>4.0854224698235839</v>
      </c>
      <c r="N61" s="4"/>
    </row>
    <row r="62" spans="1:14" x14ac:dyDescent="0.2">
      <c r="A62" s="2"/>
      <c r="B62" s="2" t="s">
        <v>66</v>
      </c>
      <c r="C62" s="5">
        <v>305</v>
      </c>
      <c r="D62" s="5">
        <v>216</v>
      </c>
      <c r="E62" s="6">
        <f t="shared" si="0"/>
        <v>70.819672131147541</v>
      </c>
      <c r="F62" s="5">
        <v>89</v>
      </c>
      <c r="G62" s="6">
        <f t="shared" si="1"/>
        <v>29.180327868852459</v>
      </c>
      <c r="H62" s="5">
        <v>303</v>
      </c>
      <c r="I62" s="6">
        <f t="shared" si="2"/>
        <v>99.344262295081961</v>
      </c>
      <c r="J62" s="5">
        <v>0</v>
      </c>
      <c r="K62" s="6" t="str">
        <f t="shared" si="3"/>
        <v>.0</v>
      </c>
      <c r="L62" s="5">
        <v>2</v>
      </c>
      <c r="M62" s="6">
        <f t="shared" si="4"/>
        <v>0.65573770491803274</v>
      </c>
      <c r="N62" s="4"/>
    </row>
    <row r="63" spans="1:14" x14ac:dyDescent="0.2">
      <c r="A63" s="2"/>
      <c r="B63" s="2" t="s">
        <v>67</v>
      </c>
      <c r="C63" s="5">
        <v>335</v>
      </c>
      <c r="D63" s="5">
        <v>165</v>
      </c>
      <c r="E63" s="6">
        <f t="shared" si="0"/>
        <v>49.253731343283583</v>
      </c>
      <c r="F63" s="5">
        <v>170</v>
      </c>
      <c r="G63" s="6">
        <f t="shared" si="1"/>
        <v>50.746268656716417</v>
      </c>
      <c r="H63" s="5">
        <v>239</v>
      </c>
      <c r="I63" s="6">
        <f t="shared" si="2"/>
        <v>71.343283582089555</v>
      </c>
      <c r="J63" s="5">
        <v>0</v>
      </c>
      <c r="K63" s="6" t="str">
        <f t="shared" si="3"/>
        <v>.0</v>
      </c>
      <c r="L63" s="5">
        <v>96</v>
      </c>
      <c r="M63" s="6">
        <f t="shared" si="4"/>
        <v>28.656716417910449</v>
      </c>
      <c r="N63" s="4"/>
    </row>
    <row r="64" spans="1:14" x14ac:dyDescent="0.2">
      <c r="A64" s="2"/>
      <c r="B64" s="2" t="s">
        <v>68</v>
      </c>
      <c r="C64" s="5">
        <v>411</v>
      </c>
      <c r="D64" s="5">
        <v>340</v>
      </c>
      <c r="E64" s="6">
        <f t="shared" si="0"/>
        <v>82.725060827250601</v>
      </c>
      <c r="F64" s="5">
        <v>71</v>
      </c>
      <c r="G64" s="6">
        <f t="shared" si="1"/>
        <v>17.274939172749392</v>
      </c>
      <c r="H64" s="5">
        <v>343</v>
      </c>
      <c r="I64" s="6">
        <f t="shared" si="2"/>
        <v>83.454987834549883</v>
      </c>
      <c r="J64" s="5">
        <v>64</v>
      </c>
      <c r="K64" s="6">
        <f t="shared" si="3"/>
        <v>15.571776155717762</v>
      </c>
      <c r="L64" s="5">
        <v>4</v>
      </c>
      <c r="M64" s="6">
        <f t="shared" si="4"/>
        <v>0.97323600973236013</v>
      </c>
      <c r="N64" s="4"/>
    </row>
    <row r="65" spans="1:14" x14ac:dyDescent="0.2">
      <c r="A65" s="2"/>
      <c r="B65" s="2" t="s">
        <v>69</v>
      </c>
      <c r="C65" s="5">
        <v>688</v>
      </c>
      <c r="D65" s="5">
        <v>300</v>
      </c>
      <c r="E65" s="6">
        <f t="shared" si="0"/>
        <v>43.604651162790695</v>
      </c>
      <c r="F65" s="5">
        <v>388</v>
      </c>
      <c r="G65" s="6">
        <f t="shared" si="1"/>
        <v>56.395348837209305</v>
      </c>
      <c r="H65" s="5">
        <v>608</v>
      </c>
      <c r="I65" s="6">
        <f t="shared" si="2"/>
        <v>88.372093023255815</v>
      </c>
      <c r="J65" s="5">
        <v>34</v>
      </c>
      <c r="K65" s="6">
        <f t="shared" si="3"/>
        <v>4.941860465116279</v>
      </c>
      <c r="L65" s="5">
        <v>46</v>
      </c>
      <c r="M65" s="6">
        <f t="shared" si="4"/>
        <v>6.6860465116279064</v>
      </c>
      <c r="N65" s="4"/>
    </row>
    <row r="66" spans="1:14" x14ac:dyDescent="0.2">
      <c r="A66" s="2"/>
      <c r="B66" s="2" t="s">
        <v>70</v>
      </c>
      <c r="C66" s="5">
        <v>329</v>
      </c>
      <c r="D66" s="5">
        <v>257</v>
      </c>
      <c r="E66" s="6">
        <f t="shared" si="0"/>
        <v>78.115501519756833</v>
      </c>
      <c r="F66" s="5">
        <v>72</v>
      </c>
      <c r="G66" s="6">
        <f t="shared" si="1"/>
        <v>21.88449848024316</v>
      </c>
      <c r="H66" s="5">
        <v>242</v>
      </c>
      <c r="I66" s="6">
        <f t="shared" si="2"/>
        <v>73.556231003039514</v>
      </c>
      <c r="J66" s="5">
        <v>15</v>
      </c>
      <c r="K66" s="6">
        <f t="shared" si="3"/>
        <v>4.5592705167173255</v>
      </c>
      <c r="L66" s="5">
        <v>72</v>
      </c>
      <c r="M66" s="6">
        <f t="shared" si="4"/>
        <v>21.88449848024316</v>
      </c>
      <c r="N66" s="4"/>
    </row>
    <row r="67" spans="1:14" x14ac:dyDescent="0.2">
      <c r="A67" s="2"/>
      <c r="B67" s="2" t="s">
        <v>71</v>
      </c>
      <c r="C67" s="5">
        <v>181</v>
      </c>
      <c r="D67" s="5">
        <v>76</v>
      </c>
      <c r="E67" s="6">
        <f t="shared" si="0"/>
        <v>41.988950276243095</v>
      </c>
      <c r="F67" s="5">
        <v>105</v>
      </c>
      <c r="G67" s="6">
        <f t="shared" si="1"/>
        <v>58.011049723756905</v>
      </c>
      <c r="H67" s="5">
        <v>163</v>
      </c>
      <c r="I67" s="6">
        <f t="shared" si="2"/>
        <v>90.055248618784532</v>
      </c>
      <c r="J67" s="5">
        <v>9</v>
      </c>
      <c r="K67" s="6">
        <f t="shared" si="3"/>
        <v>4.972375690607735</v>
      </c>
      <c r="L67" s="5">
        <v>9</v>
      </c>
      <c r="M67" s="6">
        <f t="shared" si="4"/>
        <v>4.972375690607735</v>
      </c>
      <c r="N67" s="4"/>
    </row>
    <row r="68" spans="1:14" s="22" customFormat="1" ht="21" customHeight="1" x14ac:dyDescent="0.2">
      <c r="A68" s="22" t="s">
        <v>72</v>
      </c>
      <c r="C68" s="19">
        <f>SUM(C69:C78)</f>
        <v>6498</v>
      </c>
      <c r="D68" s="19">
        <f>SUM(D69:D78)</f>
        <v>4819</v>
      </c>
      <c r="E68" s="20">
        <f t="shared" si="0"/>
        <v>74.161280393967374</v>
      </c>
      <c r="F68" s="19">
        <f>SUM(F69:F78)</f>
        <v>1679</v>
      </c>
      <c r="G68" s="20">
        <f t="shared" si="1"/>
        <v>25.838719606032623</v>
      </c>
      <c r="H68" s="19">
        <f>SUM(H69:H78)</f>
        <v>6130</v>
      </c>
      <c r="I68" s="20">
        <f t="shared" si="2"/>
        <v>94.336718990458607</v>
      </c>
      <c r="J68" s="19">
        <f>SUM(J69:J78)</f>
        <v>115</v>
      </c>
      <c r="K68" s="20">
        <f t="shared" si="3"/>
        <v>1.7697753154816869</v>
      </c>
      <c r="L68" s="19">
        <f>SUM(L69:L78)</f>
        <v>253</v>
      </c>
      <c r="M68" s="20">
        <f t="shared" si="4"/>
        <v>3.8935056940597108</v>
      </c>
      <c r="N68" s="21"/>
    </row>
    <row r="69" spans="1:14" ht="21" customHeight="1" x14ac:dyDescent="0.2">
      <c r="A69" s="2"/>
      <c r="B69" s="2" t="s">
        <v>73</v>
      </c>
      <c r="C69" s="5">
        <v>671</v>
      </c>
      <c r="D69" s="5">
        <v>475</v>
      </c>
      <c r="E69" s="6">
        <f t="shared" si="0"/>
        <v>70.789865871833086</v>
      </c>
      <c r="F69" s="5">
        <v>196</v>
      </c>
      <c r="G69" s="6">
        <f t="shared" si="1"/>
        <v>29.210134128166914</v>
      </c>
      <c r="H69" s="5">
        <v>541</v>
      </c>
      <c r="I69" s="6">
        <f t="shared" si="2"/>
        <v>80.62593144560357</v>
      </c>
      <c r="J69" s="5">
        <v>12</v>
      </c>
      <c r="K69" s="6">
        <f t="shared" si="3"/>
        <v>1.7883755588673622</v>
      </c>
      <c r="L69" s="5">
        <v>118</v>
      </c>
      <c r="M69" s="6">
        <f t="shared" si="4"/>
        <v>17.585692995529062</v>
      </c>
      <c r="N69" s="4"/>
    </row>
    <row r="70" spans="1:14" x14ac:dyDescent="0.2">
      <c r="A70" s="2"/>
      <c r="B70" s="2" t="s">
        <v>74</v>
      </c>
      <c r="C70" s="5">
        <v>287</v>
      </c>
      <c r="D70" s="5">
        <v>105</v>
      </c>
      <c r="E70" s="6">
        <f t="shared" si="0"/>
        <v>36.585365853658537</v>
      </c>
      <c r="F70" s="5">
        <v>182</v>
      </c>
      <c r="G70" s="6">
        <f t="shared" si="1"/>
        <v>63.414634146341463</v>
      </c>
      <c r="H70" s="5">
        <v>287</v>
      </c>
      <c r="I70" s="6">
        <f t="shared" si="2"/>
        <v>100</v>
      </c>
      <c r="J70" s="5">
        <v>0</v>
      </c>
      <c r="K70" s="6" t="str">
        <f t="shared" si="3"/>
        <v>.0</v>
      </c>
      <c r="L70" s="5">
        <v>0</v>
      </c>
      <c r="M70" s="6" t="str">
        <f t="shared" si="4"/>
        <v>.0</v>
      </c>
      <c r="N70" s="4"/>
    </row>
    <row r="71" spans="1:14" x14ac:dyDescent="0.2">
      <c r="A71" s="2"/>
      <c r="B71" s="2" t="s">
        <v>75</v>
      </c>
      <c r="C71" s="5">
        <v>437</v>
      </c>
      <c r="D71" s="5">
        <v>296</v>
      </c>
      <c r="E71" s="6">
        <f t="shared" si="0"/>
        <v>67.734553775743706</v>
      </c>
      <c r="F71" s="5">
        <v>141</v>
      </c>
      <c r="G71" s="6">
        <f t="shared" si="1"/>
        <v>32.265446224256294</v>
      </c>
      <c r="H71" s="5">
        <v>427</v>
      </c>
      <c r="I71" s="6">
        <f t="shared" si="2"/>
        <v>97.711670480549202</v>
      </c>
      <c r="J71" s="5">
        <v>7</v>
      </c>
      <c r="K71" s="6">
        <f t="shared" si="3"/>
        <v>1.6018306636155606</v>
      </c>
      <c r="L71" s="5">
        <v>3</v>
      </c>
      <c r="M71" s="6">
        <f t="shared" si="4"/>
        <v>0.68649885583524028</v>
      </c>
      <c r="N71" s="4"/>
    </row>
    <row r="72" spans="1:14" x14ac:dyDescent="0.2">
      <c r="A72" s="2"/>
      <c r="B72" s="2" t="s">
        <v>76</v>
      </c>
      <c r="C72" s="5">
        <v>555</v>
      </c>
      <c r="D72" s="5">
        <v>391</v>
      </c>
      <c r="E72" s="6">
        <f t="shared" si="0"/>
        <v>70.450450450450447</v>
      </c>
      <c r="F72" s="5">
        <v>164</v>
      </c>
      <c r="G72" s="6">
        <f t="shared" si="1"/>
        <v>29.549549549549546</v>
      </c>
      <c r="H72" s="5">
        <v>516</v>
      </c>
      <c r="I72" s="6">
        <f t="shared" si="2"/>
        <v>92.972972972972983</v>
      </c>
      <c r="J72" s="5">
        <v>39</v>
      </c>
      <c r="K72" s="6">
        <f t="shared" si="3"/>
        <v>7.0270270270270272</v>
      </c>
      <c r="L72" s="5">
        <v>0</v>
      </c>
      <c r="M72" s="6" t="str">
        <f t="shared" si="4"/>
        <v>.0</v>
      </c>
      <c r="N72" s="4"/>
    </row>
    <row r="73" spans="1:14" x14ac:dyDescent="0.2">
      <c r="A73" s="2"/>
      <c r="B73" s="2" t="s">
        <v>77</v>
      </c>
      <c r="C73" s="5">
        <v>403</v>
      </c>
      <c r="D73" s="5">
        <v>343</v>
      </c>
      <c r="E73" s="6">
        <f t="shared" si="0"/>
        <v>85.111662531017373</v>
      </c>
      <c r="F73" s="5">
        <v>60</v>
      </c>
      <c r="G73" s="6">
        <f t="shared" si="1"/>
        <v>14.888337468982629</v>
      </c>
      <c r="H73" s="5">
        <v>382</v>
      </c>
      <c r="I73" s="6">
        <f t="shared" si="2"/>
        <v>94.789081885856078</v>
      </c>
      <c r="J73" s="5">
        <v>6</v>
      </c>
      <c r="K73" s="6">
        <f t="shared" si="3"/>
        <v>1.4888337468982631</v>
      </c>
      <c r="L73" s="5">
        <v>15</v>
      </c>
      <c r="M73" s="6">
        <f t="shared" si="4"/>
        <v>3.7220843672456572</v>
      </c>
      <c r="N73" s="4"/>
    </row>
    <row r="74" spans="1:14" x14ac:dyDescent="0.2">
      <c r="A74" s="2"/>
      <c r="B74" s="2" t="s">
        <v>78</v>
      </c>
      <c r="C74" s="5">
        <v>1660</v>
      </c>
      <c r="D74" s="5">
        <v>1572</v>
      </c>
      <c r="E74" s="6">
        <f t="shared" ref="E74:E113" si="5">IF(D74=0,".0",D74/C74*100)</f>
        <v>94.698795180722897</v>
      </c>
      <c r="F74" s="5">
        <v>88</v>
      </c>
      <c r="G74" s="6">
        <f t="shared" ref="G74:G113" si="6">IF(F74=0,".0",F74/C74*100)</f>
        <v>5.3012048192771086</v>
      </c>
      <c r="H74" s="5">
        <v>1654</v>
      </c>
      <c r="I74" s="6">
        <f t="shared" ref="I74:I113" si="7">IF(H74=0,".0",H74/C74*100)</f>
        <v>99.638554216867476</v>
      </c>
      <c r="J74" s="5">
        <v>2</v>
      </c>
      <c r="K74" s="6">
        <f t="shared" ref="K74:K113" si="8">IF(J74=0,".0",J74/C74*100)</f>
        <v>0.12048192771084339</v>
      </c>
      <c r="L74" s="5">
        <v>4</v>
      </c>
      <c r="M74" s="6">
        <f t="shared" ref="M74:M113" si="9">IF(L74=0,".0",L74/C74*100)</f>
        <v>0.24096385542168677</v>
      </c>
      <c r="N74" s="4"/>
    </row>
    <row r="75" spans="1:14" x14ac:dyDescent="0.2">
      <c r="A75" s="2"/>
      <c r="B75" s="2" t="s">
        <v>79</v>
      </c>
      <c r="C75" s="5">
        <v>922</v>
      </c>
      <c r="D75" s="5">
        <v>773</v>
      </c>
      <c r="E75" s="6">
        <f t="shared" si="5"/>
        <v>83.839479392624725</v>
      </c>
      <c r="F75" s="5">
        <v>149</v>
      </c>
      <c r="G75" s="6">
        <f t="shared" si="6"/>
        <v>16.160520607375268</v>
      </c>
      <c r="H75" s="5">
        <v>876</v>
      </c>
      <c r="I75" s="6">
        <f t="shared" si="7"/>
        <v>95.010845986984819</v>
      </c>
      <c r="J75" s="5">
        <v>36</v>
      </c>
      <c r="K75" s="6">
        <f t="shared" si="8"/>
        <v>3.9045553145336225</v>
      </c>
      <c r="L75" s="5">
        <v>10</v>
      </c>
      <c r="M75" s="6">
        <f t="shared" si="9"/>
        <v>1.0845986984815619</v>
      </c>
      <c r="N75" s="4"/>
    </row>
    <row r="76" spans="1:14" x14ac:dyDescent="0.2">
      <c r="B76" s="2" t="s">
        <v>80</v>
      </c>
      <c r="C76" s="5">
        <v>627</v>
      </c>
      <c r="D76" s="5">
        <v>399</v>
      </c>
      <c r="E76" s="6">
        <f t="shared" si="5"/>
        <v>63.636363636363633</v>
      </c>
      <c r="F76" s="5">
        <v>228</v>
      </c>
      <c r="G76" s="6">
        <f t="shared" si="6"/>
        <v>36.363636363636367</v>
      </c>
      <c r="H76" s="5">
        <v>620</v>
      </c>
      <c r="I76" s="6">
        <f t="shared" si="7"/>
        <v>98.883572567783091</v>
      </c>
      <c r="J76" s="5">
        <v>2</v>
      </c>
      <c r="K76" s="6">
        <f t="shared" si="8"/>
        <v>0.31897926634768742</v>
      </c>
      <c r="L76" s="5">
        <v>5</v>
      </c>
      <c r="M76" s="6">
        <f t="shared" si="9"/>
        <v>0.79744816586921841</v>
      </c>
      <c r="N76" s="4"/>
    </row>
    <row r="77" spans="1:14" x14ac:dyDescent="0.2">
      <c r="B77" s="2" t="s">
        <v>81</v>
      </c>
      <c r="C77" s="5">
        <v>332</v>
      </c>
      <c r="D77" s="5">
        <v>173</v>
      </c>
      <c r="E77" s="6">
        <f t="shared" si="5"/>
        <v>52.108433734939766</v>
      </c>
      <c r="F77" s="5">
        <v>159</v>
      </c>
      <c r="G77" s="6">
        <f t="shared" si="6"/>
        <v>47.891566265060241</v>
      </c>
      <c r="H77" s="5">
        <v>236</v>
      </c>
      <c r="I77" s="6">
        <f t="shared" si="7"/>
        <v>71.084337349397586</v>
      </c>
      <c r="J77" s="5">
        <v>2</v>
      </c>
      <c r="K77" s="6">
        <f t="shared" si="8"/>
        <v>0.60240963855421692</v>
      </c>
      <c r="L77" s="5">
        <v>94</v>
      </c>
      <c r="M77" s="6">
        <f t="shared" si="9"/>
        <v>28.313253012048197</v>
      </c>
      <c r="N77" s="4"/>
    </row>
    <row r="78" spans="1:14" x14ac:dyDescent="0.2">
      <c r="B78" s="2" t="s">
        <v>82</v>
      </c>
      <c r="C78" s="5">
        <v>604</v>
      </c>
      <c r="D78" s="5">
        <v>292</v>
      </c>
      <c r="E78" s="6">
        <f t="shared" si="5"/>
        <v>48.344370860927157</v>
      </c>
      <c r="F78" s="5">
        <v>312</v>
      </c>
      <c r="G78" s="6">
        <f t="shared" si="6"/>
        <v>51.655629139072843</v>
      </c>
      <c r="H78" s="5">
        <v>591</v>
      </c>
      <c r="I78" s="6">
        <f t="shared" si="7"/>
        <v>97.847682119205288</v>
      </c>
      <c r="J78" s="5">
        <v>9</v>
      </c>
      <c r="K78" s="6">
        <f t="shared" si="8"/>
        <v>1.490066225165563</v>
      </c>
      <c r="L78" s="5">
        <v>4</v>
      </c>
      <c r="M78" s="6">
        <f t="shared" si="9"/>
        <v>0.66225165562913912</v>
      </c>
      <c r="N78" s="4"/>
    </row>
    <row r="79" spans="1:14" s="22" customFormat="1" ht="21" customHeight="1" x14ac:dyDescent="0.2">
      <c r="A79" s="22" t="s">
        <v>83</v>
      </c>
      <c r="C79" s="19">
        <f>SUM(C80:C94)</f>
        <v>32608</v>
      </c>
      <c r="D79" s="19">
        <f>SUM(D80:D94)</f>
        <v>8979</v>
      </c>
      <c r="E79" s="20">
        <f t="shared" si="5"/>
        <v>27.536187438665362</v>
      </c>
      <c r="F79" s="19">
        <f>SUM(F80:F94)</f>
        <v>23629</v>
      </c>
      <c r="G79" s="20">
        <f t="shared" si="6"/>
        <v>72.463812561334635</v>
      </c>
      <c r="H79" s="19">
        <f>SUM(H80:H94)</f>
        <v>31511</v>
      </c>
      <c r="I79" s="20">
        <f t="shared" si="7"/>
        <v>96.635794896957805</v>
      </c>
      <c r="J79" s="19">
        <f>SUM(J80:J94)</f>
        <v>489</v>
      </c>
      <c r="K79" s="20">
        <f t="shared" si="8"/>
        <v>1.4996319921491659</v>
      </c>
      <c r="L79" s="19">
        <f>SUM(L80:L94)</f>
        <v>608</v>
      </c>
      <c r="M79" s="20">
        <f t="shared" si="9"/>
        <v>1.8645731108930326</v>
      </c>
      <c r="N79" s="21"/>
    </row>
    <row r="80" spans="1:14" ht="21" customHeight="1" x14ac:dyDescent="0.2">
      <c r="A80" s="2"/>
      <c r="B80" s="2" t="s">
        <v>84</v>
      </c>
      <c r="C80" s="5">
        <v>207</v>
      </c>
      <c r="D80" s="5">
        <v>37</v>
      </c>
      <c r="E80" s="6">
        <f t="shared" si="5"/>
        <v>17.874396135265698</v>
      </c>
      <c r="F80" s="5">
        <v>170</v>
      </c>
      <c r="G80" s="6">
        <f t="shared" si="6"/>
        <v>82.125603864734302</v>
      </c>
      <c r="H80" s="5">
        <v>204</v>
      </c>
      <c r="I80" s="6">
        <f t="shared" si="7"/>
        <v>98.550724637681171</v>
      </c>
      <c r="J80" s="5">
        <v>1</v>
      </c>
      <c r="K80" s="6">
        <f t="shared" si="8"/>
        <v>0.48309178743961351</v>
      </c>
      <c r="L80" s="5">
        <v>2</v>
      </c>
      <c r="M80" s="6">
        <f t="shared" si="9"/>
        <v>0.96618357487922701</v>
      </c>
      <c r="N80" s="4"/>
    </row>
    <row r="81" spans="1:14" x14ac:dyDescent="0.2">
      <c r="A81" s="2"/>
      <c r="B81" s="2" t="s">
        <v>85</v>
      </c>
      <c r="C81" s="5">
        <v>16818</v>
      </c>
      <c r="D81" s="5">
        <v>2138</v>
      </c>
      <c r="E81" s="6">
        <f t="shared" si="5"/>
        <v>12.712569865620168</v>
      </c>
      <c r="F81" s="5">
        <v>14680</v>
      </c>
      <c r="G81" s="6">
        <f t="shared" si="6"/>
        <v>87.287430134379832</v>
      </c>
      <c r="H81" s="5">
        <v>16644</v>
      </c>
      <c r="I81" s="6">
        <f t="shared" si="7"/>
        <v>98.965394220478061</v>
      </c>
      <c r="J81" s="5">
        <v>81</v>
      </c>
      <c r="K81" s="6">
        <f t="shared" si="8"/>
        <v>0.4816268283981448</v>
      </c>
      <c r="L81" s="5">
        <v>93</v>
      </c>
      <c r="M81" s="6">
        <f t="shared" si="9"/>
        <v>0.55297895112379591</v>
      </c>
      <c r="N81" s="4"/>
    </row>
    <row r="82" spans="1:14" x14ac:dyDescent="0.2">
      <c r="A82" s="2"/>
      <c r="B82" s="2" t="s">
        <v>86</v>
      </c>
      <c r="C82" s="5">
        <v>786</v>
      </c>
      <c r="D82" s="5">
        <v>453</v>
      </c>
      <c r="E82" s="6">
        <f t="shared" si="5"/>
        <v>57.633587786259547</v>
      </c>
      <c r="F82" s="5">
        <v>333</v>
      </c>
      <c r="G82" s="6">
        <f t="shared" si="6"/>
        <v>42.366412213740453</v>
      </c>
      <c r="H82" s="5">
        <v>526</v>
      </c>
      <c r="I82" s="6">
        <f t="shared" si="7"/>
        <v>66.921119592875328</v>
      </c>
      <c r="J82" s="5">
        <v>258</v>
      </c>
      <c r="K82" s="6">
        <f t="shared" si="8"/>
        <v>32.824427480916029</v>
      </c>
      <c r="L82" s="5">
        <v>2</v>
      </c>
      <c r="M82" s="6">
        <f t="shared" si="9"/>
        <v>0.2544529262086514</v>
      </c>
      <c r="N82" s="4"/>
    </row>
    <row r="83" spans="1:14" x14ac:dyDescent="0.2">
      <c r="A83" s="2"/>
      <c r="B83" s="2" t="s">
        <v>87</v>
      </c>
      <c r="C83" s="5">
        <v>687</v>
      </c>
      <c r="D83" s="5">
        <v>394</v>
      </c>
      <c r="E83" s="6">
        <f t="shared" si="5"/>
        <v>57.350800582241632</v>
      </c>
      <c r="F83" s="5">
        <v>293</v>
      </c>
      <c r="G83" s="6">
        <f t="shared" si="6"/>
        <v>42.649199417758368</v>
      </c>
      <c r="H83" s="5">
        <v>675</v>
      </c>
      <c r="I83" s="6">
        <f t="shared" si="7"/>
        <v>98.253275109170303</v>
      </c>
      <c r="J83" s="5">
        <v>3</v>
      </c>
      <c r="K83" s="6">
        <f t="shared" si="8"/>
        <v>0.43668122270742354</v>
      </c>
      <c r="L83" s="5">
        <v>9</v>
      </c>
      <c r="M83" s="6">
        <f t="shared" si="9"/>
        <v>1.3100436681222707</v>
      </c>
      <c r="N83" s="4"/>
    </row>
    <row r="84" spans="1:14" x14ac:dyDescent="0.2">
      <c r="A84" s="2"/>
      <c r="B84" s="2" t="s">
        <v>88</v>
      </c>
      <c r="C84" s="5">
        <v>2105</v>
      </c>
      <c r="D84" s="5">
        <v>1676</v>
      </c>
      <c r="E84" s="6">
        <f t="shared" si="5"/>
        <v>79.619952494061764</v>
      </c>
      <c r="F84" s="5">
        <v>429</v>
      </c>
      <c r="G84" s="6">
        <f t="shared" si="6"/>
        <v>20.380047505938244</v>
      </c>
      <c r="H84" s="5">
        <v>2085</v>
      </c>
      <c r="I84" s="6">
        <f t="shared" si="7"/>
        <v>99.049881235154388</v>
      </c>
      <c r="J84" s="5">
        <v>14</v>
      </c>
      <c r="K84" s="6">
        <f t="shared" si="8"/>
        <v>0.66508313539192399</v>
      </c>
      <c r="L84" s="5">
        <v>6</v>
      </c>
      <c r="M84" s="6">
        <f t="shared" si="9"/>
        <v>0.28503562945368172</v>
      </c>
      <c r="N84" s="4"/>
    </row>
    <row r="85" spans="1:14" x14ac:dyDescent="0.2">
      <c r="A85" s="2"/>
      <c r="B85" s="2" t="s">
        <v>89</v>
      </c>
      <c r="C85" s="5">
        <v>8230</v>
      </c>
      <c r="D85" s="5">
        <v>2296</v>
      </c>
      <c r="E85" s="6">
        <f t="shared" si="5"/>
        <v>27.897934386391249</v>
      </c>
      <c r="F85" s="5">
        <v>5934</v>
      </c>
      <c r="G85" s="6">
        <f t="shared" si="6"/>
        <v>72.102065613608744</v>
      </c>
      <c r="H85" s="5">
        <v>7871</v>
      </c>
      <c r="I85" s="6">
        <f t="shared" si="7"/>
        <v>95.637910085054685</v>
      </c>
      <c r="J85" s="5">
        <v>86</v>
      </c>
      <c r="K85" s="6">
        <f t="shared" si="8"/>
        <v>1.0449574726609963</v>
      </c>
      <c r="L85" s="5">
        <v>273</v>
      </c>
      <c r="M85" s="6">
        <f t="shared" si="9"/>
        <v>3.3171324422843256</v>
      </c>
      <c r="N85" s="4"/>
    </row>
    <row r="86" spans="1:14" x14ac:dyDescent="0.2">
      <c r="A86" s="2"/>
      <c r="B86" s="2" t="s">
        <v>90</v>
      </c>
      <c r="C86" s="5">
        <v>237</v>
      </c>
      <c r="D86" s="5">
        <v>169</v>
      </c>
      <c r="E86" s="6">
        <f t="shared" si="5"/>
        <v>71.308016877637129</v>
      </c>
      <c r="F86" s="5">
        <v>68</v>
      </c>
      <c r="G86" s="6">
        <f t="shared" si="6"/>
        <v>28.691983122362867</v>
      </c>
      <c r="H86" s="5">
        <v>218</v>
      </c>
      <c r="I86" s="6">
        <f t="shared" si="7"/>
        <v>91.983122362869196</v>
      </c>
      <c r="J86" s="5">
        <v>2</v>
      </c>
      <c r="K86" s="6">
        <f t="shared" si="8"/>
        <v>0.8438818565400843</v>
      </c>
      <c r="L86" s="5">
        <v>17</v>
      </c>
      <c r="M86" s="6">
        <f t="shared" si="9"/>
        <v>7.1729957805907167</v>
      </c>
      <c r="N86" s="4"/>
    </row>
    <row r="87" spans="1:14" x14ac:dyDescent="0.2">
      <c r="B87" s="2" t="s">
        <v>91</v>
      </c>
      <c r="C87" s="5">
        <v>433</v>
      </c>
      <c r="D87" s="5">
        <v>189</v>
      </c>
      <c r="E87" s="6">
        <f t="shared" si="5"/>
        <v>43.648960739030024</v>
      </c>
      <c r="F87" s="5">
        <v>244</v>
      </c>
      <c r="G87" s="6">
        <f t="shared" si="6"/>
        <v>56.351039260969984</v>
      </c>
      <c r="H87" s="5">
        <v>339</v>
      </c>
      <c r="I87" s="6">
        <f t="shared" si="7"/>
        <v>78.290993071593533</v>
      </c>
      <c r="J87" s="5">
        <v>1</v>
      </c>
      <c r="K87" s="6">
        <f t="shared" si="8"/>
        <v>0.23094688221709006</v>
      </c>
      <c r="L87" s="5">
        <v>93</v>
      </c>
      <c r="M87" s="6">
        <f t="shared" si="9"/>
        <v>21.478060046189377</v>
      </c>
      <c r="N87" s="4"/>
    </row>
    <row r="88" spans="1:14" x14ac:dyDescent="0.2">
      <c r="B88" s="2" t="s">
        <v>92</v>
      </c>
      <c r="C88" s="5">
        <v>442</v>
      </c>
      <c r="D88" s="5">
        <v>269</v>
      </c>
      <c r="E88" s="6">
        <f t="shared" si="5"/>
        <v>60.859728506787327</v>
      </c>
      <c r="F88" s="5">
        <v>173</v>
      </c>
      <c r="G88" s="6">
        <f t="shared" si="6"/>
        <v>39.140271493212673</v>
      </c>
      <c r="H88" s="5">
        <v>432</v>
      </c>
      <c r="I88" s="6">
        <f t="shared" si="7"/>
        <v>97.737556561085967</v>
      </c>
      <c r="J88" s="5">
        <v>6</v>
      </c>
      <c r="K88" s="6">
        <f t="shared" si="8"/>
        <v>1.3574660633484164</v>
      </c>
      <c r="L88" s="5">
        <v>4</v>
      </c>
      <c r="M88" s="6">
        <f t="shared" si="9"/>
        <v>0.90497737556561098</v>
      </c>
      <c r="N88" s="4"/>
    </row>
    <row r="89" spans="1:14" x14ac:dyDescent="0.2">
      <c r="B89" s="2" t="s">
        <v>93</v>
      </c>
      <c r="C89" s="5">
        <v>634</v>
      </c>
      <c r="D89" s="5">
        <v>396</v>
      </c>
      <c r="E89" s="6">
        <f t="shared" si="5"/>
        <v>62.460567823343851</v>
      </c>
      <c r="F89" s="5">
        <v>238</v>
      </c>
      <c r="G89" s="6">
        <f t="shared" si="6"/>
        <v>37.539432176656149</v>
      </c>
      <c r="H89" s="5">
        <v>631</v>
      </c>
      <c r="I89" s="6">
        <f t="shared" si="7"/>
        <v>99.526813880126184</v>
      </c>
      <c r="J89" s="5">
        <v>0</v>
      </c>
      <c r="K89" s="6" t="str">
        <f t="shared" si="8"/>
        <v>.0</v>
      </c>
      <c r="L89" s="5">
        <v>3</v>
      </c>
      <c r="M89" s="6">
        <f t="shared" si="9"/>
        <v>0.47318611987381703</v>
      </c>
      <c r="N89" s="4"/>
    </row>
    <row r="90" spans="1:14" x14ac:dyDescent="0.2">
      <c r="B90" s="2" t="s">
        <v>94</v>
      </c>
      <c r="C90" s="5">
        <v>598</v>
      </c>
      <c r="D90" s="5">
        <v>357</v>
      </c>
      <c r="E90" s="6">
        <f t="shared" si="5"/>
        <v>59.6989966555184</v>
      </c>
      <c r="F90" s="5">
        <v>241</v>
      </c>
      <c r="G90" s="6">
        <f t="shared" si="6"/>
        <v>40.301003344481607</v>
      </c>
      <c r="H90" s="5">
        <v>574</v>
      </c>
      <c r="I90" s="6">
        <f t="shared" si="7"/>
        <v>95.986622073578602</v>
      </c>
      <c r="J90" s="5">
        <v>9</v>
      </c>
      <c r="K90" s="6">
        <f t="shared" si="8"/>
        <v>1.5050167224080269</v>
      </c>
      <c r="L90" s="5">
        <v>15</v>
      </c>
      <c r="M90" s="6">
        <f t="shared" si="9"/>
        <v>2.508361204013378</v>
      </c>
      <c r="N90" s="4"/>
    </row>
    <row r="91" spans="1:14" x14ac:dyDescent="0.2">
      <c r="B91" s="2" t="s">
        <v>95</v>
      </c>
      <c r="C91" s="5">
        <v>428</v>
      </c>
      <c r="D91" s="5">
        <v>209</v>
      </c>
      <c r="E91" s="6">
        <f t="shared" si="5"/>
        <v>48.831775700934585</v>
      </c>
      <c r="F91" s="5">
        <v>219</v>
      </c>
      <c r="G91" s="6">
        <f t="shared" si="6"/>
        <v>51.168224299065422</v>
      </c>
      <c r="H91" s="5">
        <v>348</v>
      </c>
      <c r="I91" s="6">
        <f t="shared" si="7"/>
        <v>81.308411214953267</v>
      </c>
      <c r="J91" s="5">
        <v>4</v>
      </c>
      <c r="K91" s="6">
        <f t="shared" si="8"/>
        <v>0.93457943925233633</v>
      </c>
      <c r="L91" s="5">
        <v>76</v>
      </c>
      <c r="M91" s="6">
        <f t="shared" si="9"/>
        <v>17.75700934579439</v>
      </c>
      <c r="N91" s="4"/>
    </row>
    <row r="92" spans="1:14" x14ac:dyDescent="0.2">
      <c r="B92" s="2" t="s">
        <v>96</v>
      </c>
      <c r="C92" s="5">
        <v>936</v>
      </c>
      <c r="D92" s="5">
        <v>335</v>
      </c>
      <c r="E92" s="6">
        <f t="shared" si="5"/>
        <v>35.79059829059829</v>
      </c>
      <c r="F92" s="5">
        <v>601</v>
      </c>
      <c r="G92" s="6">
        <f t="shared" si="6"/>
        <v>64.209401709401718</v>
      </c>
      <c r="H92" s="5">
        <v>898</v>
      </c>
      <c r="I92" s="6">
        <f t="shared" si="7"/>
        <v>95.940170940170944</v>
      </c>
      <c r="J92" s="5">
        <v>23</v>
      </c>
      <c r="K92" s="6">
        <f t="shared" si="8"/>
        <v>2.4572649572649574</v>
      </c>
      <c r="L92" s="5">
        <v>15</v>
      </c>
      <c r="M92" s="6">
        <f t="shared" si="9"/>
        <v>1.6025641025641024</v>
      </c>
      <c r="N92" s="4"/>
    </row>
    <row r="93" spans="1:14" x14ac:dyDescent="0.2">
      <c r="B93" s="2" t="s">
        <v>97</v>
      </c>
      <c r="C93" s="5">
        <v>54</v>
      </c>
      <c r="D93" s="5">
        <v>48</v>
      </c>
      <c r="E93" s="6">
        <f t="shared" si="5"/>
        <v>88.888888888888886</v>
      </c>
      <c r="F93" s="5">
        <v>6</v>
      </c>
      <c r="G93" s="6">
        <f t="shared" si="6"/>
        <v>11.111111111111111</v>
      </c>
      <c r="H93" s="5">
        <v>53</v>
      </c>
      <c r="I93" s="6">
        <f t="shared" si="7"/>
        <v>98.148148148148152</v>
      </c>
      <c r="J93" s="5">
        <v>1</v>
      </c>
      <c r="K93" s="6">
        <f t="shared" si="8"/>
        <v>1.8518518518518516</v>
      </c>
      <c r="L93" s="5">
        <v>0</v>
      </c>
      <c r="M93" s="6" t="str">
        <f t="shared" si="9"/>
        <v>.0</v>
      </c>
      <c r="N93" s="4"/>
    </row>
    <row r="94" spans="1:14" x14ac:dyDescent="0.2">
      <c r="B94" s="2" t="s">
        <v>98</v>
      </c>
      <c r="C94" s="5">
        <v>13</v>
      </c>
      <c r="D94" s="5">
        <v>13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13</v>
      </c>
      <c r="I94" s="6">
        <f t="shared" si="7"/>
        <v>100</v>
      </c>
      <c r="J94" s="5">
        <v>0</v>
      </c>
      <c r="K94" s="6" t="str">
        <f t="shared" si="8"/>
        <v>.0</v>
      </c>
      <c r="L94" s="5">
        <v>0</v>
      </c>
      <c r="M94" s="6" t="str">
        <f t="shared" si="9"/>
        <v>.0</v>
      </c>
      <c r="N94" s="4"/>
    </row>
    <row r="95" spans="1:14" s="22" customFormat="1" ht="21" customHeight="1" x14ac:dyDescent="0.2">
      <c r="A95" s="22" t="s">
        <v>99</v>
      </c>
      <c r="C95" s="19">
        <f>SUM(C96:C103)</f>
        <v>7525</v>
      </c>
      <c r="D95" s="19">
        <f>SUM(D96:D103)</f>
        <v>2852</v>
      </c>
      <c r="E95" s="20">
        <f t="shared" si="5"/>
        <v>37.900332225913616</v>
      </c>
      <c r="F95" s="19">
        <f>SUM(F96:F103)</f>
        <v>4673</v>
      </c>
      <c r="G95" s="20">
        <f t="shared" si="6"/>
        <v>62.099667774086377</v>
      </c>
      <c r="H95" s="19">
        <f>SUM(H96:H103)</f>
        <v>7241</v>
      </c>
      <c r="I95" s="20">
        <f t="shared" si="7"/>
        <v>96.225913621262464</v>
      </c>
      <c r="J95" s="19">
        <f>SUM(J96:J103)</f>
        <v>103</v>
      </c>
      <c r="K95" s="20">
        <f t="shared" si="8"/>
        <v>1.3687707641196014</v>
      </c>
      <c r="L95" s="19">
        <f>SUM(L96:L103)</f>
        <v>181</v>
      </c>
      <c r="M95" s="20">
        <f t="shared" si="9"/>
        <v>2.40531561461794</v>
      </c>
      <c r="N95" s="21"/>
    </row>
    <row r="96" spans="1:14" ht="21" customHeight="1" x14ac:dyDescent="0.2">
      <c r="A96" s="2"/>
      <c r="B96" s="2" t="s">
        <v>100</v>
      </c>
      <c r="C96" s="5">
        <v>647</v>
      </c>
      <c r="D96" s="5">
        <v>398</v>
      </c>
      <c r="E96" s="6">
        <f t="shared" si="5"/>
        <v>61.514683153013905</v>
      </c>
      <c r="F96" s="5">
        <v>249</v>
      </c>
      <c r="G96" s="6">
        <f t="shared" si="6"/>
        <v>38.485316846986088</v>
      </c>
      <c r="H96" s="5">
        <v>564</v>
      </c>
      <c r="I96" s="6">
        <f t="shared" si="7"/>
        <v>87.17156105100463</v>
      </c>
      <c r="J96" s="5">
        <v>34</v>
      </c>
      <c r="K96" s="6">
        <f t="shared" si="8"/>
        <v>5.2550231839258119</v>
      </c>
      <c r="L96" s="5">
        <v>49</v>
      </c>
      <c r="M96" s="6">
        <f t="shared" si="9"/>
        <v>7.5734157650695524</v>
      </c>
      <c r="N96" s="4"/>
    </row>
    <row r="97" spans="1:14" x14ac:dyDescent="0.2">
      <c r="A97" s="2"/>
      <c r="B97" s="2" t="s">
        <v>101</v>
      </c>
      <c r="C97" s="5">
        <v>538</v>
      </c>
      <c r="D97" s="5">
        <v>456</v>
      </c>
      <c r="E97" s="6">
        <f t="shared" si="5"/>
        <v>84.758364312267659</v>
      </c>
      <c r="F97" s="5">
        <v>82</v>
      </c>
      <c r="G97" s="6">
        <f t="shared" si="6"/>
        <v>15.241635687732341</v>
      </c>
      <c r="H97" s="5">
        <v>472</v>
      </c>
      <c r="I97" s="6">
        <f t="shared" si="7"/>
        <v>87.732342007434951</v>
      </c>
      <c r="J97" s="5">
        <v>26</v>
      </c>
      <c r="K97" s="6">
        <f t="shared" si="8"/>
        <v>4.8327137546468402</v>
      </c>
      <c r="L97" s="5">
        <v>40</v>
      </c>
      <c r="M97" s="6">
        <f t="shared" si="9"/>
        <v>7.4349442379182156</v>
      </c>
      <c r="N97" s="4"/>
    </row>
    <row r="98" spans="1:14" x14ac:dyDescent="0.2">
      <c r="A98" s="2"/>
      <c r="B98" s="2" t="s">
        <v>102</v>
      </c>
      <c r="C98" s="5">
        <v>4447</v>
      </c>
      <c r="D98" s="5">
        <v>923</v>
      </c>
      <c r="E98" s="6">
        <f t="shared" si="5"/>
        <v>20.75556554980886</v>
      </c>
      <c r="F98" s="5">
        <v>3524</v>
      </c>
      <c r="G98" s="6">
        <f t="shared" si="6"/>
        <v>79.244434450191136</v>
      </c>
      <c r="H98" s="5">
        <v>4421</v>
      </c>
      <c r="I98" s="6">
        <f t="shared" si="7"/>
        <v>99.415336181695523</v>
      </c>
      <c r="J98" s="5">
        <v>8</v>
      </c>
      <c r="K98" s="6">
        <f t="shared" si="8"/>
        <v>0.17989655947829997</v>
      </c>
      <c r="L98" s="5">
        <v>18</v>
      </c>
      <c r="M98" s="6">
        <f t="shared" si="9"/>
        <v>0.40476725882617498</v>
      </c>
      <c r="N98" s="4"/>
    </row>
    <row r="99" spans="1:14" x14ac:dyDescent="0.2">
      <c r="A99" s="2"/>
      <c r="B99" s="2" t="s">
        <v>103</v>
      </c>
      <c r="C99" s="5">
        <v>323</v>
      </c>
      <c r="D99" s="5">
        <v>235</v>
      </c>
      <c r="E99" s="6">
        <f t="shared" si="5"/>
        <v>72.755417956656345</v>
      </c>
      <c r="F99" s="5">
        <v>88</v>
      </c>
      <c r="G99" s="6">
        <f t="shared" si="6"/>
        <v>27.244582043343652</v>
      </c>
      <c r="H99" s="5">
        <v>317</v>
      </c>
      <c r="I99" s="6">
        <f t="shared" si="7"/>
        <v>98.142414860681114</v>
      </c>
      <c r="J99" s="5">
        <v>1</v>
      </c>
      <c r="K99" s="6">
        <f t="shared" si="8"/>
        <v>0.30959752321981426</v>
      </c>
      <c r="L99" s="5">
        <v>5</v>
      </c>
      <c r="M99" s="6">
        <f t="shared" si="9"/>
        <v>1.5479876160990713</v>
      </c>
      <c r="N99" s="4"/>
    </row>
    <row r="100" spans="1:14" x14ac:dyDescent="0.2">
      <c r="A100" s="2"/>
      <c r="B100" s="2" t="s">
        <v>104</v>
      </c>
      <c r="C100" s="5">
        <v>121</v>
      </c>
      <c r="D100" s="5">
        <v>104</v>
      </c>
      <c r="E100" s="6">
        <f t="shared" si="5"/>
        <v>85.950413223140501</v>
      </c>
      <c r="F100" s="5">
        <v>17</v>
      </c>
      <c r="G100" s="6">
        <f t="shared" si="6"/>
        <v>14.049586776859504</v>
      </c>
      <c r="H100" s="5">
        <v>117</v>
      </c>
      <c r="I100" s="6">
        <f t="shared" si="7"/>
        <v>96.694214876033058</v>
      </c>
      <c r="J100" s="5">
        <v>3</v>
      </c>
      <c r="K100" s="6">
        <f t="shared" si="8"/>
        <v>2.4793388429752068</v>
      </c>
      <c r="L100" s="5">
        <v>1</v>
      </c>
      <c r="M100" s="6">
        <f t="shared" si="9"/>
        <v>0.82644628099173556</v>
      </c>
      <c r="N100" s="4"/>
    </row>
    <row r="101" spans="1:14" x14ac:dyDescent="0.2">
      <c r="A101" s="2"/>
      <c r="B101" s="2" t="s">
        <v>105</v>
      </c>
      <c r="C101" s="5">
        <v>644</v>
      </c>
      <c r="D101" s="5">
        <v>184</v>
      </c>
      <c r="E101" s="6">
        <f t="shared" si="5"/>
        <v>28.571428571428569</v>
      </c>
      <c r="F101" s="5">
        <v>460</v>
      </c>
      <c r="G101" s="6">
        <f t="shared" si="6"/>
        <v>71.428571428571431</v>
      </c>
      <c r="H101" s="5">
        <v>639</v>
      </c>
      <c r="I101" s="6">
        <f t="shared" si="7"/>
        <v>99.223602484472053</v>
      </c>
      <c r="J101" s="5">
        <v>1</v>
      </c>
      <c r="K101" s="6">
        <f t="shared" si="8"/>
        <v>0.15527950310559005</v>
      </c>
      <c r="L101" s="5">
        <v>4</v>
      </c>
      <c r="M101" s="6">
        <f t="shared" si="9"/>
        <v>0.6211180124223602</v>
      </c>
      <c r="N101" s="4"/>
    </row>
    <row r="102" spans="1:14" x14ac:dyDescent="0.2">
      <c r="A102" s="2"/>
      <c r="B102" s="2" t="s">
        <v>106</v>
      </c>
      <c r="C102" s="5">
        <v>611</v>
      </c>
      <c r="D102" s="5">
        <v>410</v>
      </c>
      <c r="E102" s="6">
        <f t="shared" si="5"/>
        <v>67.103109656301143</v>
      </c>
      <c r="F102" s="5">
        <v>201</v>
      </c>
      <c r="G102" s="6">
        <f t="shared" si="6"/>
        <v>32.896890343698857</v>
      </c>
      <c r="H102" s="5">
        <v>543</v>
      </c>
      <c r="I102" s="6">
        <f t="shared" si="7"/>
        <v>88.870703764320794</v>
      </c>
      <c r="J102" s="5">
        <v>29</v>
      </c>
      <c r="K102" s="6">
        <f t="shared" si="8"/>
        <v>4.7463175122749588</v>
      </c>
      <c r="L102" s="5">
        <v>39</v>
      </c>
      <c r="M102" s="6">
        <f t="shared" si="9"/>
        <v>6.3829787234042552</v>
      </c>
      <c r="N102" s="4"/>
    </row>
    <row r="103" spans="1:14" x14ac:dyDescent="0.2">
      <c r="B103" s="2" t="s">
        <v>107</v>
      </c>
      <c r="C103" s="5">
        <v>194</v>
      </c>
      <c r="D103" s="5">
        <v>142</v>
      </c>
      <c r="E103" s="6">
        <f t="shared" si="5"/>
        <v>73.19587628865979</v>
      </c>
      <c r="F103" s="5">
        <v>52</v>
      </c>
      <c r="G103" s="6">
        <f t="shared" si="6"/>
        <v>26.804123711340207</v>
      </c>
      <c r="H103" s="5">
        <v>168</v>
      </c>
      <c r="I103" s="6">
        <f t="shared" si="7"/>
        <v>86.597938144329902</v>
      </c>
      <c r="J103" s="5">
        <v>1</v>
      </c>
      <c r="K103" s="6">
        <f t="shared" si="8"/>
        <v>0.51546391752577314</v>
      </c>
      <c r="L103" s="5">
        <v>25</v>
      </c>
      <c r="M103" s="6">
        <f t="shared" si="9"/>
        <v>12.886597938144329</v>
      </c>
      <c r="N103" s="4"/>
    </row>
    <row r="104" spans="1:14" s="22" customFormat="1" ht="21" customHeight="1" x14ac:dyDescent="0.2">
      <c r="A104" s="22" t="s">
        <v>108</v>
      </c>
      <c r="C104" s="19">
        <f>SUM(C105:C113)</f>
        <v>7517</v>
      </c>
      <c r="D104" s="19">
        <f>SUM(D105:D113)</f>
        <v>4984</v>
      </c>
      <c r="E104" s="20">
        <f t="shared" si="5"/>
        <v>66.303046428096309</v>
      </c>
      <c r="F104" s="19">
        <f>SUM(F105:F113)</f>
        <v>2533</v>
      </c>
      <c r="G104" s="20">
        <f t="shared" si="6"/>
        <v>33.696953571903684</v>
      </c>
      <c r="H104" s="19">
        <f>SUM(H105:H113)</f>
        <v>6934</v>
      </c>
      <c r="I104" s="20">
        <f t="shared" si="7"/>
        <v>92.244246374883602</v>
      </c>
      <c r="J104" s="19">
        <f>SUM(J105:J113)</f>
        <v>109</v>
      </c>
      <c r="K104" s="20">
        <f t="shared" si="8"/>
        <v>1.4500465611281095</v>
      </c>
      <c r="L104" s="19">
        <f>SUM(L105:L113)</f>
        <v>474</v>
      </c>
      <c r="M104" s="20">
        <f t="shared" si="9"/>
        <v>6.3057070639882928</v>
      </c>
      <c r="N104" s="21"/>
    </row>
    <row r="105" spans="1:14" ht="21" customHeight="1" x14ac:dyDescent="0.2">
      <c r="A105" s="2"/>
      <c r="B105" s="2" t="s">
        <v>109</v>
      </c>
      <c r="C105" s="5">
        <v>622</v>
      </c>
      <c r="D105" s="5">
        <v>365</v>
      </c>
      <c r="E105" s="6">
        <f t="shared" si="5"/>
        <v>58.681672025723472</v>
      </c>
      <c r="F105" s="5">
        <v>257</v>
      </c>
      <c r="G105" s="6">
        <f t="shared" si="6"/>
        <v>41.318327974276528</v>
      </c>
      <c r="H105" s="5">
        <v>316</v>
      </c>
      <c r="I105" s="6">
        <f t="shared" si="7"/>
        <v>50.803858520900327</v>
      </c>
      <c r="J105" s="5">
        <v>62</v>
      </c>
      <c r="K105" s="6">
        <f t="shared" si="8"/>
        <v>9.9678456591639879</v>
      </c>
      <c r="L105" s="5">
        <v>244</v>
      </c>
      <c r="M105" s="6">
        <f t="shared" si="9"/>
        <v>39.228295819935695</v>
      </c>
      <c r="N105" s="4"/>
    </row>
    <row r="106" spans="1:14" x14ac:dyDescent="0.2">
      <c r="A106" s="2"/>
      <c r="B106" s="2" t="s">
        <v>110</v>
      </c>
      <c r="C106" s="5">
        <v>173</v>
      </c>
      <c r="D106" s="5">
        <v>153</v>
      </c>
      <c r="E106" s="6">
        <f t="shared" si="5"/>
        <v>88.439306358381501</v>
      </c>
      <c r="F106" s="5">
        <v>20</v>
      </c>
      <c r="G106" s="6">
        <f t="shared" si="6"/>
        <v>11.560693641618498</v>
      </c>
      <c r="H106" s="5">
        <v>142</v>
      </c>
      <c r="I106" s="6">
        <f t="shared" si="7"/>
        <v>82.080924855491332</v>
      </c>
      <c r="J106" s="5">
        <v>15</v>
      </c>
      <c r="K106" s="6">
        <f t="shared" si="8"/>
        <v>8.6705202312138727</v>
      </c>
      <c r="L106" s="5">
        <v>16</v>
      </c>
      <c r="M106" s="6">
        <f t="shared" si="9"/>
        <v>9.2485549132947966</v>
      </c>
      <c r="N106" s="4"/>
    </row>
    <row r="107" spans="1:14" x14ac:dyDescent="0.2">
      <c r="A107" s="2"/>
      <c r="B107" s="2" t="s">
        <v>111</v>
      </c>
      <c r="C107" s="5">
        <v>438</v>
      </c>
      <c r="D107" s="5">
        <v>239</v>
      </c>
      <c r="E107" s="6">
        <f t="shared" si="5"/>
        <v>54.566210045662103</v>
      </c>
      <c r="F107" s="5">
        <v>199</v>
      </c>
      <c r="G107" s="6">
        <f t="shared" si="6"/>
        <v>45.433789954337897</v>
      </c>
      <c r="H107" s="5">
        <v>420</v>
      </c>
      <c r="I107" s="6">
        <f t="shared" si="7"/>
        <v>95.890410958904098</v>
      </c>
      <c r="J107" s="5">
        <v>9</v>
      </c>
      <c r="K107" s="6">
        <f t="shared" si="8"/>
        <v>2.054794520547945</v>
      </c>
      <c r="L107" s="5">
        <v>9</v>
      </c>
      <c r="M107" s="6">
        <f t="shared" si="9"/>
        <v>2.054794520547945</v>
      </c>
      <c r="N107" s="4"/>
    </row>
    <row r="108" spans="1:14" x14ac:dyDescent="0.2">
      <c r="A108" s="2"/>
      <c r="B108" s="2" t="s">
        <v>112</v>
      </c>
      <c r="C108" s="5">
        <v>378</v>
      </c>
      <c r="D108" s="5">
        <v>196</v>
      </c>
      <c r="E108" s="6">
        <f t="shared" si="5"/>
        <v>51.851851851851848</v>
      </c>
      <c r="F108" s="5">
        <v>182</v>
      </c>
      <c r="G108" s="6">
        <f t="shared" si="6"/>
        <v>48.148148148148145</v>
      </c>
      <c r="H108" s="5">
        <v>366</v>
      </c>
      <c r="I108" s="6">
        <f t="shared" si="7"/>
        <v>96.825396825396822</v>
      </c>
      <c r="J108" s="5">
        <v>0</v>
      </c>
      <c r="K108" s="6" t="str">
        <f t="shared" si="8"/>
        <v>.0</v>
      </c>
      <c r="L108" s="5">
        <v>12</v>
      </c>
      <c r="M108" s="6">
        <f t="shared" si="9"/>
        <v>3.1746031746031744</v>
      </c>
      <c r="N108" s="4"/>
    </row>
    <row r="109" spans="1:14" x14ac:dyDescent="0.2">
      <c r="A109" s="2"/>
      <c r="B109" s="2" t="s">
        <v>113</v>
      </c>
      <c r="C109" s="5">
        <v>1784</v>
      </c>
      <c r="D109" s="5">
        <v>1046</v>
      </c>
      <c r="E109" s="6">
        <f t="shared" si="5"/>
        <v>58.632286995515692</v>
      </c>
      <c r="F109" s="5">
        <v>738</v>
      </c>
      <c r="G109" s="6">
        <f t="shared" si="6"/>
        <v>41.367713004484301</v>
      </c>
      <c r="H109" s="5">
        <v>1711</v>
      </c>
      <c r="I109" s="6">
        <f t="shared" si="7"/>
        <v>95.908071748878925</v>
      </c>
      <c r="J109" s="5">
        <v>1</v>
      </c>
      <c r="K109" s="6">
        <f t="shared" si="8"/>
        <v>5.6053811659192827E-2</v>
      </c>
      <c r="L109" s="5">
        <v>72</v>
      </c>
      <c r="M109" s="6">
        <f t="shared" si="9"/>
        <v>4.0358744394618835</v>
      </c>
      <c r="N109" s="4"/>
    </row>
    <row r="110" spans="1:14" x14ac:dyDescent="0.2">
      <c r="A110" s="2"/>
      <c r="B110" s="2" t="s">
        <v>114</v>
      </c>
      <c r="C110" s="5">
        <v>2373</v>
      </c>
      <c r="D110" s="5">
        <v>1822</v>
      </c>
      <c r="E110" s="6">
        <f t="shared" si="5"/>
        <v>76.780446691951127</v>
      </c>
      <c r="F110" s="5">
        <v>551</v>
      </c>
      <c r="G110" s="6">
        <f t="shared" si="6"/>
        <v>23.219553308048884</v>
      </c>
      <c r="H110" s="5">
        <v>2353</v>
      </c>
      <c r="I110" s="6">
        <f t="shared" si="7"/>
        <v>99.157184997892969</v>
      </c>
      <c r="J110" s="5">
        <v>6</v>
      </c>
      <c r="K110" s="6">
        <f t="shared" si="8"/>
        <v>0.25284450063211128</v>
      </c>
      <c r="L110" s="5">
        <v>14</v>
      </c>
      <c r="M110" s="6">
        <f t="shared" si="9"/>
        <v>0.58997050147492625</v>
      </c>
      <c r="N110" s="4"/>
    </row>
    <row r="111" spans="1:14" x14ac:dyDescent="0.2">
      <c r="A111" s="2"/>
      <c r="B111" s="2" t="s">
        <v>115</v>
      </c>
      <c r="C111" s="5">
        <v>738</v>
      </c>
      <c r="D111" s="5">
        <v>479</v>
      </c>
      <c r="E111" s="6">
        <f t="shared" si="5"/>
        <v>64.905149051490525</v>
      </c>
      <c r="F111" s="5">
        <v>259</v>
      </c>
      <c r="G111" s="6">
        <f t="shared" si="6"/>
        <v>35.094850948509489</v>
      </c>
      <c r="H111" s="5">
        <v>686</v>
      </c>
      <c r="I111" s="6">
        <f t="shared" si="7"/>
        <v>92.953929539295387</v>
      </c>
      <c r="J111" s="5">
        <v>13</v>
      </c>
      <c r="K111" s="6">
        <f t="shared" si="8"/>
        <v>1.7615176151761516</v>
      </c>
      <c r="L111" s="5">
        <v>39</v>
      </c>
      <c r="M111" s="6">
        <f t="shared" si="9"/>
        <v>5.2845528455284558</v>
      </c>
      <c r="N111" s="4"/>
    </row>
    <row r="112" spans="1:14" x14ac:dyDescent="0.2">
      <c r="B112" s="2" t="s">
        <v>116</v>
      </c>
      <c r="C112" s="5">
        <v>490</v>
      </c>
      <c r="D112" s="5">
        <v>387</v>
      </c>
      <c r="E112" s="6">
        <f t="shared" si="5"/>
        <v>78.979591836734699</v>
      </c>
      <c r="F112" s="5">
        <v>103</v>
      </c>
      <c r="G112" s="6">
        <f t="shared" si="6"/>
        <v>21.020408163265305</v>
      </c>
      <c r="H112" s="5">
        <v>445</v>
      </c>
      <c r="I112" s="6">
        <f t="shared" si="7"/>
        <v>90.816326530612244</v>
      </c>
      <c r="J112" s="5">
        <v>1</v>
      </c>
      <c r="K112" s="6">
        <f t="shared" si="8"/>
        <v>0.20408163265306123</v>
      </c>
      <c r="L112" s="5">
        <v>44</v>
      </c>
      <c r="M112" s="6">
        <f t="shared" si="9"/>
        <v>8.9795918367346932</v>
      </c>
      <c r="N112" s="4"/>
    </row>
    <row r="113" spans="1:14" x14ac:dyDescent="0.2">
      <c r="B113" s="2" t="s">
        <v>117</v>
      </c>
      <c r="C113" s="5">
        <v>521</v>
      </c>
      <c r="D113" s="5">
        <v>297</v>
      </c>
      <c r="E113" s="6">
        <f t="shared" si="5"/>
        <v>57.005758157389629</v>
      </c>
      <c r="F113" s="5">
        <v>224</v>
      </c>
      <c r="G113" s="6">
        <f t="shared" si="6"/>
        <v>42.994241842610364</v>
      </c>
      <c r="H113" s="5">
        <v>495</v>
      </c>
      <c r="I113" s="6">
        <f t="shared" si="7"/>
        <v>95.009596928982717</v>
      </c>
      <c r="J113" s="5">
        <v>2</v>
      </c>
      <c r="K113" s="6">
        <f t="shared" si="8"/>
        <v>0.38387715930902111</v>
      </c>
      <c r="L113" s="5">
        <v>24</v>
      </c>
      <c r="M113" s="6">
        <f t="shared" si="9"/>
        <v>4.6065259117082533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118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24" t="s">
        <v>119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4"/>
    </row>
    <row r="117" spans="1:14" x14ac:dyDescent="0.2">
      <c r="A117" s="7" t="s">
        <v>120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3" type="noConversion"/>
  <pageMargins left="1" right="1" top="0.75" bottom="0.75" header="0.3" footer="0.3"/>
  <pageSetup scale="70" orientation="portrait" r:id="rId1"/>
  <headerFooter alignWithMargins="0"/>
  <rowBreaks count="1" manualBreakCount="1">
    <brk id="67" max="12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2005-10-31T15:17:37Z</cp:lastPrinted>
  <dcterms:created xsi:type="dcterms:W3CDTF">2005-10-17T17:44:27Z</dcterms:created>
  <dcterms:modified xsi:type="dcterms:W3CDTF">2019-06-06T16:34:17Z</dcterms:modified>
</cp:coreProperties>
</file>